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8" activeTab="8"/>
  </bookViews>
  <sheets>
    <sheet name="PIACENZA" sheetId="1" r:id="rId1"/>
    <sheet name="PARMA" sheetId="2" r:id="rId2"/>
    <sheet name="REGGIO EMILIA" sheetId="3" r:id="rId3"/>
    <sheet name="MODENA" sheetId="4" r:id="rId4"/>
    <sheet name="BOLOGNA" sheetId="5" r:id="rId5"/>
    <sheet name="FERRARA" sheetId="6" r:id="rId6"/>
    <sheet name="RAVENNA" sheetId="7" r:id="rId7"/>
    <sheet name="FORLì CESENA" sheetId="8" r:id="rId8"/>
    <sheet name="RIMINI" sheetId="9" r:id="rId9"/>
  </sheets>
  <definedNames/>
  <calcPr fullCalcOnLoad="1"/>
</workbook>
</file>

<file path=xl/sharedStrings.xml><?xml version="1.0" encoding="utf-8"?>
<sst xmlns="http://schemas.openxmlformats.org/spreadsheetml/2006/main" count="233" uniqueCount="181">
  <si>
    <t>PROVINCIA DI PIACENZA - DANNI ALLE ATTIVITA' PRODUTTIVE</t>
  </si>
  <si>
    <t>EMERGENZE CHE HANNO INTERESSATO IL TERRITORIO</t>
  </si>
  <si>
    <t>Comune</t>
  </si>
  <si>
    <t>Totale Segnalazioni</t>
  </si>
  <si>
    <t>13-14 Ottobre 2014</t>
  </si>
  <si>
    <t>4-7 Febbraio 2015</t>
  </si>
  <si>
    <t xml:space="preserve">13-14 Settembre 2015 </t>
  </si>
  <si>
    <t>TOTALE DANNI</t>
  </si>
  <si>
    <t>Bettola</t>
  </si>
  <si>
    <t>Bobbio</t>
  </si>
  <si>
    <t>Cerignale</t>
  </si>
  <si>
    <t xml:space="preserve">Coli </t>
  </si>
  <si>
    <t>Cortebrugnatella</t>
  </si>
  <si>
    <t>Farini</t>
  </si>
  <si>
    <t>Ferriere</t>
  </si>
  <si>
    <t>Gazzola</t>
  </si>
  <si>
    <t>Morfasso</t>
  </si>
  <si>
    <t>Ottone</t>
  </si>
  <si>
    <t>Piacenza</t>
  </si>
  <si>
    <t>Podenzano</t>
  </si>
  <si>
    <t>Ponte dell'Olio</t>
  </si>
  <si>
    <t>Pontenure</t>
  </si>
  <si>
    <t>S.Pietro in Cerro</t>
  </si>
  <si>
    <t>Vigolzone</t>
  </si>
  <si>
    <t>Villanova sull'Arda</t>
  </si>
  <si>
    <t>TOTALE</t>
  </si>
  <si>
    <t>Nel territorio della Provincia di Piacenza non si sono registrati danni alle attività produttive in occasione delle emergenze del</t>
  </si>
  <si>
    <t>Marzo-Aprile e 3/5/2013 e del Dicembre 2013-31.03.2014</t>
  </si>
  <si>
    <t>PROVINCIA DI PARMA - DANNI ALLE ATTIVITA' PRODUTTIVE</t>
  </si>
  <si>
    <t>Tot. Segnalazioni</t>
  </si>
  <si>
    <t>Marzo-Aprile e 3/5/2013</t>
  </si>
  <si>
    <t>Dicembre 2013-31/03/2014</t>
  </si>
  <si>
    <t>Bardi</t>
  </si>
  <si>
    <t>Bedonia</t>
  </si>
  <si>
    <t>Berceto</t>
  </si>
  <si>
    <t>Borgo V.di Taro</t>
  </si>
  <si>
    <t>Bore</t>
  </si>
  <si>
    <t>Calestano</t>
  </si>
  <si>
    <t>Collecchio</t>
  </si>
  <si>
    <t>Compiano</t>
  </si>
  <si>
    <t>Corniglio</t>
  </si>
  <si>
    <t>Felino</t>
  </si>
  <si>
    <t>Fidenza</t>
  </si>
  <si>
    <t>Mezzani</t>
  </si>
  <si>
    <t>Montechiarugolo</t>
  </si>
  <si>
    <t>Neviano degli Arduini</t>
  </si>
  <si>
    <t>Palanzano</t>
  </si>
  <si>
    <t>Parma</t>
  </si>
  <si>
    <t>Sorbolo</t>
  </si>
  <si>
    <t xml:space="preserve">Tizzano V.Parma </t>
  </si>
  <si>
    <t>PROVINCIA DI REGGIO EMILIA - DANNI ALLE ATTIVITA' PRODUTTIVE</t>
  </si>
  <si>
    <t xml:space="preserve">              EMERGENZE CHE HANNO INTERESSATO IL TERRITORIO</t>
  </si>
  <si>
    <t>Marzo-aprile e 3/5/2013</t>
  </si>
  <si>
    <t>Albinea</t>
  </si>
  <si>
    <t>Baiso</t>
  </si>
  <si>
    <t>Bagnolo in Piano</t>
  </si>
  <si>
    <t>Boretto</t>
  </si>
  <si>
    <t>Cadelbosco di Sopra</t>
  </si>
  <si>
    <t>Campagnola E.</t>
  </si>
  <si>
    <t>Campegine</t>
  </si>
  <si>
    <t>Canossa</t>
  </si>
  <si>
    <t>Carpineti</t>
  </si>
  <si>
    <t>Casina</t>
  </si>
  <si>
    <t>Castellarano</t>
  </si>
  <si>
    <t>Castelnovo di Sotto</t>
  </si>
  <si>
    <t>Castelnovo nei Monti</t>
  </si>
  <si>
    <t>Cavriago</t>
  </si>
  <si>
    <t>Correggio</t>
  </si>
  <si>
    <t>Gattatico</t>
  </si>
  <si>
    <t>Gualtieri</t>
  </si>
  <si>
    <t>Novellara</t>
  </si>
  <si>
    <t>Quattro Castella</t>
  </si>
  <si>
    <t>Ramiseto</t>
  </si>
  <si>
    <t>Reggiolo</t>
  </si>
  <si>
    <t>Rolo</t>
  </si>
  <si>
    <t>Rubiera</t>
  </si>
  <si>
    <t>Scandiano</t>
  </si>
  <si>
    <t>Vetto</t>
  </si>
  <si>
    <t>Vezzano S.C.</t>
  </si>
  <si>
    <t xml:space="preserve">Viano </t>
  </si>
  <si>
    <t>Villa Minozzo</t>
  </si>
  <si>
    <t>Nel territorio della Provincia di Reggio Emilia non si sono registrati danni alle attività produttive in occasione delle emergenze del</t>
  </si>
  <si>
    <t xml:space="preserve">13-14 Ottobre 2014 e del 13-14 Settembre 2015 </t>
  </si>
  <si>
    <t>PROVINCIA DI MODENA - DANNI ALLE ATTIVITA' PRODUTTIVE</t>
  </si>
  <si>
    <t>Bomporto</t>
  </si>
  <si>
    <t>Camposanto</t>
  </si>
  <si>
    <t>Carpi</t>
  </si>
  <si>
    <t>Castelfranco E.</t>
  </si>
  <si>
    <t>Castelnuovo Rangone</t>
  </si>
  <si>
    <t>Cavezzo</t>
  </si>
  <si>
    <t>Finale Emilia</t>
  </si>
  <si>
    <t>Lama Mocogno</t>
  </si>
  <si>
    <t>Maranello</t>
  </si>
  <si>
    <t>Marano sul Panaro</t>
  </si>
  <si>
    <t>Medolla</t>
  </si>
  <si>
    <t>Mirandola</t>
  </si>
  <si>
    <t>Modena</t>
  </si>
  <si>
    <t>Palagano</t>
  </si>
  <si>
    <t>Pavullo</t>
  </si>
  <si>
    <t>Pievepelago</t>
  </si>
  <si>
    <t>Polinago</t>
  </si>
  <si>
    <t>Prignano</t>
  </si>
  <si>
    <t>Savignano sul Panaro</t>
  </si>
  <si>
    <t>Spilamberto</t>
  </si>
  <si>
    <t>Vignola</t>
  </si>
  <si>
    <t>Nel territorio della Provincia di Modena non si sono registrati danni alle attività produttive in occasione delle emergenze del</t>
  </si>
  <si>
    <t>Dicembre 2013-31/03/2014, del 13-14 Ottobre 2014 e del 13-14 settembre 2015</t>
  </si>
  <si>
    <t>PROVINCIA DI BOLOGNA – DANNI ALLE ATTIVITA' PRODUTTIVE</t>
  </si>
  <si>
    <t xml:space="preserve">           EMERGENZE CHE HANNO INTERESSATO IL TERRITORIO</t>
  </si>
  <si>
    <t>Bentivoglio</t>
  </si>
  <si>
    <t>Camugnano</t>
  </si>
  <si>
    <t>Casalecchio di Reno</t>
  </si>
  <si>
    <t>Casalfiumanese</t>
  </si>
  <si>
    <t>Castel d'Aiano</t>
  </si>
  <si>
    <t>Castel del Rio</t>
  </si>
  <si>
    <t>Castiglione dei Pepoli</t>
  </si>
  <si>
    <t>Fontanelice</t>
  </si>
  <si>
    <t>Gaggio Montano</t>
  </si>
  <si>
    <t>Granaglione</t>
  </si>
  <si>
    <t>Grizzana</t>
  </si>
  <si>
    <t>Imola</t>
  </si>
  <si>
    <t>Marzabotto</t>
  </si>
  <si>
    <t>Medicina</t>
  </si>
  <si>
    <t>Monghidoro</t>
  </si>
  <si>
    <t>Monzuno</t>
  </si>
  <si>
    <t>Ozzano</t>
  </si>
  <si>
    <t>Pianoro</t>
  </si>
  <si>
    <t>Porretta Terme</t>
  </si>
  <si>
    <t>S.Benedetto Val di Sambro</t>
  </si>
  <si>
    <t>Valsamoggia</t>
  </si>
  <si>
    <t>Zola Predosa</t>
  </si>
  <si>
    <t>N.D.</t>
  </si>
  <si>
    <t>Nel territorio della Provincia di Bologna non si sono registrati danni alle attività produttive in occasione delle emergenze del</t>
  </si>
  <si>
    <t>13-14 ottobre 2014 e 13-14 settembre 2015</t>
  </si>
  <si>
    <t>PROVINCIA DI FERRARA - DANNI ALLE ATTIVITA' PRODUTTIVE</t>
  </si>
  <si>
    <t>Emergenza del 4-7 Febbraio 2015</t>
  </si>
  <si>
    <t>Comacchio</t>
  </si>
  <si>
    <t xml:space="preserve">Ro </t>
  </si>
  <si>
    <t>Nel territorio della Provincia di Ferrara non si sono registrati danni alle attività produttive in occasione delle emergenze del</t>
  </si>
  <si>
    <t>Marzo-aprile e 3 maggio 2013, Dicembre 2013-31.03.2014, 13-14 Ottobre 2014 e 13 e 14 Settembre 2015</t>
  </si>
  <si>
    <t>PROVINCIA DI RAVENNA - DANNI ALLE ATTIVITA' PRODUTTIVE</t>
  </si>
  <si>
    <t>Bagnacavallo</t>
  </si>
  <si>
    <t>Cervia</t>
  </si>
  <si>
    <t>Conselice</t>
  </si>
  <si>
    <t>Faenza</t>
  </si>
  <si>
    <t>Fusignano</t>
  </si>
  <si>
    <t>Lugo</t>
  </si>
  <si>
    <t>Ravenna</t>
  </si>
  <si>
    <t>Russi</t>
  </si>
  <si>
    <t>Solarolo</t>
  </si>
  <si>
    <t>Nel territorio della Provincia di Ravenna non si sono registrati danni alle attività produttive in occasione delle emergenze del</t>
  </si>
  <si>
    <t>Dicembre 2013-31.03.2014, 13-14 Ottobre 2014 e 13 e 14 Settembre 2015</t>
  </si>
  <si>
    <t>PROVINCIA DI FORLI'-CESENA - DANNI ALLE ATTIVITA' PRODUTTIVE</t>
  </si>
  <si>
    <t>Bertinoro</t>
  </si>
  <si>
    <t>Borghi</t>
  </si>
  <si>
    <t>Cesena</t>
  </si>
  <si>
    <t>Cesenatico</t>
  </si>
  <si>
    <t>Dovadola</t>
  </si>
  <si>
    <t xml:space="preserve">Forlì </t>
  </si>
  <si>
    <t>Forlimpopoli</t>
  </si>
  <si>
    <t>Galeata</t>
  </si>
  <si>
    <t>Gambettola</t>
  </si>
  <si>
    <t>Gatteo</t>
  </si>
  <si>
    <t>Longiano</t>
  </si>
  <si>
    <t>Modigliana</t>
  </si>
  <si>
    <t>Montiano</t>
  </si>
  <si>
    <t>Predappio</t>
  </si>
  <si>
    <t>S.Mauro Pascoli</t>
  </si>
  <si>
    <t>Savignano sul Rubicone</t>
  </si>
  <si>
    <t>Nel territorio della Provincia di Forlì-Cesena non si sono registrati danni alle attività produttive in occasione delle emergenze del</t>
  </si>
  <si>
    <t>Marzo-aprile e 3 maggio 2013, 13-14 Ottobre 2014 e 13 e 14 Settembre 2015</t>
  </si>
  <si>
    <t>PROVINCIA DI RIMINI - DANNI ALLE ATTIVITA' PRODUTTIVE</t>
  </si>
  <si>
    <t xml:space="preserve">Bellaria Igea Marina </t>
  </si>
  <si>
    <t>Cattolica</t>
  </si>
  <si>
    <t>Misano Adriatico</t>
  </si>
  <si>
    <t>Poggio Torriana</t>
  </si>
  <si>
    <t>Riccione</t>
  </si>
  <si>
    <t>Rimini</t>
  </si>
  <si>
    <t>S.Arcangelo di Romagna</t>
  </si>
  <si>
    <t>Verucchio</t>
  </si>
  <si>
    <t>Nel territorio della Provincia di Rimini non si sono registrati danni alle attività produttive in occasione delle emergenze del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</si>
</sst>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11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2" fillId="0" borderId="4" xfId="0" applyFont="1" applyBorder="1" applyAlignment="1">
      <alignment horizontal="center" shrinkToFit="1"/>
    </xf>
    <xf numFmtId="164" fontId="0" fillId="0" borderId="0" xfId="0" applyFont="1" applyAlignment="1">
      <alignment shrinkToFit="1"/>
    </xf>
    <xf numFmtId="164" fontId="3" fillId="0" borderId="4" xfId="0" applyFont="1" applyBorder="1" applyAlignment="1">
      <alignment/>
    </xf>
    <xf numFmtId="164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/>
    </xf>
    <xf numFmtId="164" fontId="0" fillId="0" borderId="0" xfId="0" applyFont="1" applyAlignment="1">
      <alignment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/>
    </xf>
    <xf numFmtId="164" fontId="5" fillId="0" borderId="0" xfId="0" applyFont="1" applyAlignment="1">
      <alignment horizontal="center" shrinkToFit="1"/>
    </xf>
    <xf numFmtId="164" fontId="1" fillId="0" borderId="5" xfId="0" applyFont="1" applyBorder="1" applyAlignment="1">
      <alignment horizontal="left"/>
    </xf>
    <xf numFmtId="164" fontId="1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6" xfId="0" applyBorder="1" applyAlignment="1">
      <alignment/>
    </xf>
    <xf numFmtId="164" fontId="6" fillId="0" borderId="4" xfId="0" applyFont="1" applyBorder="1" applyAlignment="1">
      <alignment/>
    </xf>
    <xf numFmtId="164" fontId="6" fillId="0" borderId="4" xfId="0" applyFont="1" applyBorder="1" applyAlignment="1">
      <alignment horizontal="center"/>
    </xf>
    <xf numFmtId="164" fontId="7" fillId="0" borderId="4" xfId="0" applyFont="1" applyBorder="1" applyAlignment="1">
      <alignment/>
    </xf>
    <xf numFmtId="164" fontId="7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/>
    </xf>
    <xf numFmtId="164" fontId="7" fillId="0" borderId="4" xfId="0" applyFont="1" applyFill="1" applyBorder="1" applyAlignment="1">
      <alignment horizontal="center"/>
    </xf>
    <xf numFmtId="164" fontId="8" fillId="0" borderId="4" xfId="0" applyFont="1" applyBorder="1" applyAlignment="1">
      <alignment/>
    </xf>
    <xf numFmtId="164" fontId="8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7" fillId="0" borderId="0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7" fillId="0" borderId="8" xfId="0" applyFont="1" applyBorder="1" applyAlignment="1">
      <alignment/>
    </xf>
    <xf numFmtId="165" fontId="7" fillId="0" borderId="8" xfId="0" applyNumberFormat="1" applyFont="1" applyBorder="1" applyAlignment="1">
      <alignment/>
    </xf>
    <xf numFmtId="164" fontId="7" fillId="0" borderId="8" xfId="0" applyFont="1" applyFill="1" applyBorder="1" applyAlignment="1">
      <alignment/>
    </xf>
    <xf numFmtId="164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164" fontId="10" fillId="0" borderId="0" xfId="0" applyFont="1" applyAlignment="1">
      <alignment/>
    </xf>
    <xf numFmtId="164" fontId="7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3" fillId="0" borderId="8" xfId="0" applyFont="1" applyBorder="1" applyAlignment="1">
      <alignment/>
    </xf>
    <xf numFmtId="165" fontId="3" fillId="0" borderId="8" xfId="0" applyNumberFormat="1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4" fontId="3" fillId="0" borderId="8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166" fontId="1" fillId="0" borderId="8" xfId="0" applyNumberFormat="1" applyFont="1" applyBorder="1" applyAlignment="1">
      <alignment/>
    </xf>
    <xf numFmtId="164" fontId="2" fillId="0" borderId="0" xfId="0" applyFont="1" applyAlignment="1">
      <alignment/>
    </xf>
    <xf numFmtId="164" fontId="1" fillId="0" borderId="9" xfId="0" applyFont="1" applyBorder="1" applyAlignment="1">
      <alignment horizontal="left"/>
    </xf>
    <xf numFmtId="164" fontId="0" fillId="0" borderId="10" xfId="0" applyBorder="1" applyAlignment="1">
      <alignment/>
    </xf>
    <xf numFmtId="164" fontId="1" fillId="0" borderId="11" xfId="0" applyFont="1" applyBorder="1" applyAlignment="1">
      <alignment horizontal="left"/>
    </xf>
    <xf numFmtId="165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="89" zoomScaleNormal="89" workbookViewId="0" topLeftCell="A1">
      <selection activeCell="E24" sqref="E24"/>
    </sheetView>
  </sheetViews>
  <sheetFormatPr defaultColWidth="12.57421875" defaultRowHeight="12.75"/>
  <cols>
    <col min="1" max="1" width="18.8515625" style="0" customWidth="1"/>
    <col min="2" max="2" width="17.7109375" style="0" customWidth="1"/>
    <col min="3" max="3" width="17.421875" style="0" customWidth="1"/>
    <col min="4" max="4" width="16.7109375" style="0" customWidth="1"/>
    <col min="5" max="5" width="21.00390625" style="0" customWidth="1"/>
    <col min="6" max="6" width="17.421875" style="0" customWidth="1"/>
    <col min="7" max="16384" width="11.57421875" style="0" customWidth="1"/>
  </cols>
  <sheetData>
    <row r="1" ht="12.75">
      <c r="A1" s="1" t="s">
        <v>0</v>
      </c>
    </row>
    <row r="2" ht="12.75">
      <c r="A2" s="1"/>
    </row>
    <row r="3" ht="12.75">
      <c r="A3" s="1"/>
    </row>
    <row r="4" spans="3:5" ht="12.75">
      <c r="C4" s="2" t="s">
        <v>1</v>
      </c>
      <c r="D4" s="3"/>
      <c r="E4" s="4"/>
    </row>
    <row r="5" spans="1:6" s="6" customFormat="1" ht="12.7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s="10" customFormat="1" ht="12.75">
      <c r="A6" s="7" t="s">
        <v>8</v>
      </c>
      <c r="B6" s="8">
        <v>25</v>
      </c>
      <c r="C6" s="9"/>
      <c r="D6" s="9"/>
      <c r="E6" s="9">
        <v>665469.25</v>
      </c>
      <c r="F6" s="9">
        <f>SUM(C6:E6)</f>
        <v>665469.25</v>
      </c>
    </row>
    <row r="7" spans="1:6" s="10" customFormat="1" ht="12.75">
      <c r="A7" s="7" t="s">
        <v>9</v>
      </c>
      <c r="B7" s="8">
        <v>10</v>
      </c>
      <c r="C7" s="9"/>
      <c r="D7" s="9"/>
      <c r="E7" s="9">
        <v>250421.59</v>
      </c>
      <c r="F7" s="9">
        <f>SUM(C7:E7)</f>
        <v>250421.59</v>
      </c>
    </row>
    <row r="8" spans="1:6" s="10" customFormat="1" ht="12.75">
      <c r="A8" s="7" t="s">
        <v>10</v>
      </c>
      <c r="B8" s="8">
        <v>2</v>
      </c>
      <c r="C8" s="9"/>
      <c r="D8" s="9"/>
      <c r="E8" s="9">
        <v>82500</v>
      </c>
      <c r="F8" s="9">
        <f>SUM(C8:E8)</f>
        <v>82500</v>
      </c>
    </row>
    <row r="9" spans="1:6" s="10" customFormat="1" ht="12.75">
      <c r="A9" s="7" t="s">
        <v>11</v>
      </c>
      <c r="B9" s="8">
        <v>7</v>
      </c>
      <c r="C9" s="9">
        <v>54738</v>
      </c>
      <c r="D9" s="9"/>
      <c r="E9" s="9">
        <v>725110.37</v>
      </c>
      <c r="F9" s="9">
        <f>SUM(C9:E9)</f>
        <v>779848.37</v>
      </c>
    </row>
    <row r="10" spans="1:6" s="10" customFormat="1" ht="12.75">
      <c r="A10" s="7" t="s">
        <v>12</v>
      </c>
      <c r="B10" s="8">
        <v>31</v>
      </c>
      <c r="C10" s="9">
        <v>72000</v>
      </c>
      <c r="D10" s="9"/>
      <c r="E10" s="9">
        <v>1265854.46</v>
      </c>
      <c r="F10" s="9">
        <f>SUM(C10:E10)</f>
        <v>1337854.46</v>
      </c>
    </row>
    <row r="11" spans="1:6" s="10" customFormat="1" ht="12.75">
      <c r="A11" s="7" t="s">
        <v>13</v>
      </c>
      <c r="B11" s="8">
        <v>21</v>
      </c>
      <c r="C11" s="9"/>
      <c r="D11" s="9"/>
      <c r="E11" s="9">
        <v>731933</v>
      </c>
      <c r="F11" s="9">
        <f>SUM(C11:E11)</f>
        <v>731933</v>
      </c>
    </row>
    <row r="12" spans="1:6" s="10" customFormat="1" ht="12.75">
      <c r="A12" s="7" t="s">
        <v>14</v>
      </c>
      <c r="B12" s="8">
        <v>12</v>
      </c>
      <c r="C12" s="9"/>
      <c r="D12" s="9"/>
      <c r="E12" s="9">
        <v>5127272.91</v>
      </c>
      <c r="F12" s="9">
        <f>SUM(C12:E12)</f>
        <v>5127272.91</v>
      </c>
    </row>
    <row r="13" spans="1:6" s="10" customFormat="1" ht="12.75">
      <c r="A13" s="7" t="s">
        <v>15</v>
      </c>
      <c r="B13" s="8">
        <v>1</v>
      </c>
      <c r="C13" s="9"/>
      <c r="D13" s="9"/>
      <c r="E13" s="9">
        <v>131798.05</v>
      </c>
      <c r="F13" s="9">
        <f>SUM(C13:E13)</f>
        <v>131798.05</v>
      </c>
    </row>
    <row r="14" spans="1:6" s="10" customFormat="1" ht="12.75">
      <c r="A14" s="7" t="s">
        <v>16</v>
      </c>
      <c r="B14" s="8">
        <v>1</v>
      </c>
      <c r="C14" s="9"/>
      <c r="D14" s="9"/>
      <c r="E14" s="9">
        <v>17000</v>
      </c>
      <c r="F14" s="9">
        <f>SUM(C14:E14)</f>
        <v>17000</v>
      </c>
    </row>
    <row r="15" spans="1:6" s="10" customFormat="1" ht="12.75">
      <c r="A15" s="7" t="s">
        <v>17</v>
      </c>
      <c r="B15" s="8">
        <v>15</v>
      </c>
      <c r="C15" s="9"/>
      <c r="D15" s="9"/>
      <c r="E15" s="9">
        <v>1000033.72</v>
      </c>
      <c r="F15" s="9">
        <f>SUM(C15:E15)</f>
        <v>1000033.72</v>
      </c>
    </row>
    <row r="16" spans="1:6" s="10" customFormat="1" ht="12.75">
      <c r="A16" s="7" t="s">
        <v>18</v>
      </c>
      <c r="B16" s="8">
        <v>23</v>
      </c>
      <c r="C16" s="9"/>
      <c r="D16" s="9"/>
      <c r="E16" s="9">
        <v>5556060.3</v>
      </c>
      <c r="F16" s="9">
        <f>SUM(C16:E16)</f>
        <v>5556060.3</v>
      </c>
    </row>
    <row r="17" spans="1:6" s="10" customFormat="1" ht="12.75">
      <c r="A17" s="7" t="s">
        <v>19</v>
      </c>
      <c r="B17" s="8">
        <v>2</v>
      </c>
      <c r="C17" s="9"/>
      <c r="D17" s="9"/>
      <c r="E17" s="9">
        <v>530709.2</v>
      </c>
      <c r="F17" s="9">
        <f>SUM(C17:E17)</f>
        <v>530709.2</v>
      </c>
    </row>
    <row r="18" spans="1:6" s="10" customFormat="1" ht="12.75">
      <c r="A18" s="7" t="s">
        <v>20</v>
      </c>
      <c r="B18" s="8">
        <v>5</v>
      </c>
      <c r="C18" s="9"/>
      <c r="D18" s="9"/>
      <c r="E18" s="9">
        <v>162897.86</v>
      </c>
      <c r="F18" s="9">
        <f>SUM(C18:E18)</f>
        <v>162897.86</v>
      </c>
    </row>
    <row r="19" spans="1:6" s="10" customFormat="1" ht="12.75">
      <c r="A19" s="7" t="s">
        <v>21</v>
      </c>
      <c r="B19" s="8">
        <v>11</v>
      </c>
      <c r="C19" s="9"/>
      <c r="D19" s="9"/>
      <c r="E19" s="9">
        <v>507431.83</v>
      </c>
      <c r="F19" s="9">
        <f>SUM(C19:E19)</f>
        <v>507431.83</v>
      </c>
    </row>
    <row r="20" spans="1:6" s="10" customFormat="1" ht="12.75">
      <c r="A20" s="7" t="s">
        <v>22</v>
      </c>
      <c r="B20" s="8">
        <v>1</v>
      </c>
      <c r="C20" s="9"/>
      <c r="D20" s="9">
        <v>12800</v>
      </c>
      <c r="E20" s="9"/>
      <c r="F20" s="9">
        <f>SUM(C20:E20)</f>
        <v>12800</v>
      </c>
    </row>
    <row r="21" spans="1:6" s="10" customFormat="1" ht="12.75">
      <c r="A21" s="7" t="s">
        <v>23</v>
      </c>
      <c r="B21" s="8">
        <v>5</v>
      </c>
      <c r="C21" s="9"/>
      <c r="D21" s="9"/>
      <c r="E21" s="9">
        <v>347879</v>
      </c>
      <c r="F21" s="9">
        <f>SUM(C21:E21)</f>
        <v>347879</v>
      </c>
    </row>
    <row r="22" spans="1:6" s="10" customFormat="1" ht="12.75">
      <c r="A22" s="7" t="s">
        <v>24</v>
      </c>
      <c r="B22" s="8">
        <v>1</v>
      </c>
      <c r="C22" s="9"/>
      <c r="D22" s="9">
        <v>91996</v>
      </c>
      <c r="E22" s="9"/>
      <c r="F22" s="9">
        <f>SUM(C22:E22)</f>
        <v>91996</v>
      </c>
    </row>
    <row r="23" spans="1:6" s="10" customFormat="1" ht="12.75">
      <c r="A23" s="7"/>
      <c r="B23" s="8"/>
      <c r="C23" s="9"/>
      <c r="D23" s="9"/>
      <c r="E23" s="9"/>
      <c r="F23" s="9"/>
    </row>
    <row r="24" spans="1:6" s="10" customFormat="1" ht="12.75">
      <c r="A24" s="11" t="s">
        <v>25</v>
      </c>
      <c r="B24" s="12">
        <f>SUM(B6:B23)</f>
        <v>173</v>
      </c>
      <c r="C24" s="13">
        <f>SUM(C9:C23)</f>
        <v>126738</v>
      </c>
      <c r="D24" s="13">
        <f>SUM(D20:D23)</f>
        <v>104796</v>
      </c>
      <c r="E24" s="13">
        <f>SUM(E6:E23)</f>
        <v>17102371.54</v>
      </c>
      <c r="F24" s="13">
        <f>SUM(C24:E24)</f>
        <v>17333905.54</v>
      </c>
    </row>
    <row r="27" ht="12.75">
      <c r="A27" t="s">
        <v>26</v>
      </c>
    </row>
    <row r="28" ht="12.75">
      <c r="A28" t="s">
        <v>27</v>
      </c>
    </row>
    <row r="29" spans="1:2" ht="12.75">
      <c r="A29" s="14"/>
      <c r="B29" s="1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89" zoomScaleNormal="89" workbookViewId="0" topLeftCell="A1">
      <selection activeCell="B24" sqref="B24"/>
    </sheetView>
  </sheetViews>
  <sheetFormatPr defaultColWidth="12.57421875" defaultRowHeight="12.75"/>
  <cols>
    <col min="1" max="1" width="17.140625" style="0" customWidth="1"/>
    <col min="2" max="2" width="16.140625" style="0" customWidth="1"/>
    <col min="3" max="3" width="22.140625" style="0" customWidth="1"/>
    <col min="4" max="5" width="23.140625" style="0" customWidth="1"/>
    <col min="6" max="6" width="13.8515625" style="0" customWidth="1"/>
    <col min="7" max="7" width="17.28125" style="0" customWidth="1"/>
    <col min="8" max="8" width="14.28125" style="0" customWidth="1"/>
    <col min="9" max="16384" width="11.57421875" style="0" customWidth="1"/>
  </cols>
  <sheetData>
    <row r="1" ht="12.75">
      <c r="A1" s="1" t="s">
        <v>28</v>
      </c>
    </row>
    <row r="2" ht="12.75">
      <c r="A2" s="1"/>
    </row>
    <row r="3" ht="12.75">
      <c r="A3" s="1"/>
    </row>
    <row r="4" spans="3:7" ht="12.75">
      <c r="C4" s="15"/>
      <c r="D4" s="15" t="s">
        <v>1</v>
      </c>
      <c r="E4" s="16"/>
      <c r="F4" s="17"/>
      <c r="G4" s="18"/>
    </row>
    <row r="5" spans="1:8" s="10" customFormat="1" ht="12.75">
      <c r="A5" s="19" t="s">
        <v>2</v>
      </c>
      <c r="B5" s="20" t="s">
        <v>29</v>
      </c>
      <c r="C5" s="20" t="s">
        <v>30</v>
      </c>
      <c r="D5" s="20" t="s">
        <v>31</v>
      </c>
      <c r="E5" s="20" t="s">
        <v>4</v>
      </c>
      <c r="F5" s="20" t="s">
        <v>5</v>
      </c>
      <c r="G5" s="20" t="s">
        <v>6</v>
      </c>
      <c r="H5" s="20" t="s">
        <v>7</v>
      </c>
    </row>
    <row r="6" spans="1:8" ht="12.75">
      <c r="A6" s="21" t="s">
        <v>32</v>
      </c>
      <c r="B6" s="22">
        <v>1</v>
      </c>
      <c r="C6" s="23"/>
      <c r="D6" s="23"/>
      <c r="E6" s="23"/>
      <c r="F6" s="23"/>
      <c r="G6" s="23">
        <v>26626.68</v>
      </c>
      <c r="H6" s="23">
        <f>SUM(G6)</f>
        <v>26626.68</v>
      </c>
    </row>
    <row r="7" spans="1:8" ht="12.75">
      <c r="A7" s="21" t="s">
        <v>33</v>
      </c>
      <c r="B7" s="24">
        <v>2</v>
      </c>
      <c r="C7" s="23">
        <v>140000</v>
      </c>
      <c r="D7" s="23"/>
      <c r="E7" s="23">
        <v>8000</v>
      </c>
      <c r="F7" s="23"/>
      <c r="G7" s="23"/>
      <c r="H7" s="23">
        <f>SUM(C7:G7)</f>
        <v>148000</v>
      </c>
    </row>
    <row r="8" spans="1:8" ht="12.75">
      <c r="A8" s="21" t="s">
        <v>34</v>
      </c>
      <c r="B8" s="22">
        <v>5</v>
      </c>
      <c r="C8" s="23">
        <v>47000</v>
      </c>
      <c r="D8" s="23"/>
      <c r="E8" s="23">
        <v>299383</v>
      </c>
      <c r="F8" s="23"/>
      <c r="G8" s="23"/>
      <c r="H8" s="23">
        <f>SUM(C8:G8)</f>
        <v>346383</v>
      </c>
    </row>
    <row r="9" spans="1:8" ht="12.75">
      <c r="A9" s="21" t="s">
        <v>35</v>
      </c>
      <c r="B9" s="22">
        <v>2</v>
      </c>
      <c r="C9" s="23"/>
      <c r="D9" s="23">
        <v>330000</v>
      </c>
      <c r="E9" s="23"/>
      <c r="F9" s="23"/>
      <c r="G9" s="23"/>
      <c r="H9" s="23">
        <f>SUM(D9:G9)</f>
        <v>330000</v>
      </c>
    </row>
    <row r="10" spans="1:8" ht="12.75">
      <c r="A10" s="21" t="s">
        <v>36</v>
      </c>
      <c r="B10" s="22">
        <v>1</v>
      </c>
      <c r="C10" s="23">
        <v>11500</v>
      </c>
      <c r="D10" s="23"/>
      <c r="E10" s="23"/>
      <c r="F10" s="23"/>
      <c r="G10" s="23"/>
      <c r="H10" s="23">
        <f>SUM(C10:G10)</f>
        <v>11500</v>
      </c>
    </row>
    <row r="11" spans="1:8" ht="12.75">
      <c r="A11" s="21" t="s">
        <v>37</v>
      </c>
      <c r="B11" s="22">
        <v>3</v>
      </c>
      <c r="C11" s="23"/>
      <c r="D11" s="23">
        <v>50000</v>
      </c>
      <c r="E11" s="23">
        <v>35000</v>
      </c>
      <c r="F11" s="23"/>
      <c r="G11" s="23"/>
      <c r="H11" s="23">
        <f>SUM(D11:G11)</f>
        <v>85000</v>
      </c>
    </row>
    <row r="12" spans="1:8" ht="12.75">
      <c r="A12" s="21" t="s">
        <v>38</v>
      </c>
      <c r="B12" s="22">
        <v>2</v>
      </c>
      <c r="C12" s="23"/>
      <c r="D12" s="23"/>
      <c r="E12" s="23">
        <v>282000</v>
      </c>
      <c r="F12" s="23"/>
      <c r="G12" s="23"/>
      <c r="H12" s="23">
        <f>SUM(E12:G12)</f>
        <v>282000</v>
      </c>
    </row>
    <row r="13" spans="1:8" ht="12.75">
      <c r="A13" s="21" t="s">
        <v>39</v>
      </c>
      <c r="B13" s="22">
        <v>3</v>
      </c>
      <c r="C13" s="23">
        <v>185000</v>
      </c>
      <c r="D13" s="23"/>
      <c r="E13" s="23">
        <v>39341.91</v>
      </c>
      <c r="F13" s="23"/>
      <c r="G13" s="23"/>
      <c r="H13" s="23">
        <f>SUM(C13:G13)</f>
        <v>224341.91</v>
      </c>
    </row>
    <row r="14" spans="1:8" ht="12.75">
      <c r="A14" s="21" t="s">
        <v>40</v>
      </c>
      <c r="B14" s="22">
        <v>6</v>
      </c>
      <c r="C14" s="23">
        <v>3242800</v>
      </c>
      <c r="D14" s="23"/>
      <c r="E14" s="23">
        <v>1893759.1</v>
      </c>
      <c r="F14" s="23"/>
      <c r="G14" s="23"/>
      <c r="H14" s="23">
        <f>SUM(C14:G14)</f>
        <v>5136559.1</v>
      </c>
    </row>
    <row r="15" spans="1:8" ht="12.75">
      <c r="A15" s="21" t="s">
        <v>41</v>
      </c>
      <c r="B15" s="22">
        <v>10</v>
      </c>
      <c r="C15" s="23"/>
      <c r="D15" s="23"/>
      <c r="E15" s="23">
        <v>690410.59</v>
      </c>
      <c r="F15" s="23"/>
      <c r="G15" s="23"/>
      <c r="H15" s="23">
        <f>SUM(E15:G15)</f>
        <v>690410.59</v>
      </c>
    </row>
    <row r="16" spans="1:8" ht="12.75">
      <c r="A16" s="21" t="s">
        <v>42</v>
      </c>
      <c r="B16" s="22">
        <v>6</v>
      </c>
      <c r="C16" s="23"/>
      <c r="D16" s="23"/>
      <c r="E16" s="23"/>
      <c r="F16" s="23">
        <v>21500</v>
      </c>
      <c r="G16" s="23"/>
      <c r="H16" s="23">
        <f>SUM(F16:G16)</f>
        <v>21500</v>
      </c>
    </row>
    <row r="17" spans="1:8" ht="12.75">
      <c r="A17" s="21" t="s">
        <v>43</v>
      </c>
      <c r="B17" s="22">
        <v>1</v>
      </c>
      <c r="C17" s="23"/>
      <c r="D17" s="23"/>
      <c r="E17" s="23"/>
      <c r="F17" s="23">
        <v>2480</v>
      </c>
      <c r="G17" s="23"/>
      <c r="H17" s="23">
        <f>SUM(F17:G17)</f>
        <v>2480</v>
      </c>
    </row>
    <row r="18" spans="1:8" ht="12.75">
      <c r="A18" s="21" t="s">
        <v>44</v>
      </c>
      <c r="B18" s="22">
        <v>4</v>
      </c>
      <c r="D18" s="23"/>
      <c r="E18" s="23"/>
      <c r="F18" s="23">
        <v>247700</v>
      </c>
      <c r="G18" s="23"/>
      <c r="H18" s="23">
        <f>SUM(C18:G18)</f>
        <v>247700</v>
      </c>
    </row>
    <row r="19" spans="1:8" ht="12.75">
      <c r="A19" s="21" t="s">
        <v>45</v>
      </c>
      <c r="B19" s="22">
        <v>12</v>
      </c>
      <c r="C19" s="23">
        <v>1064100</v>
      </c>
      <c r="D19" s="23">
        <v>26000</v>
      </c>
      <c r="E19" s="23"/>
      <c r="F19" s="23"/>
      <c r="G19" s="23"/>
      <c r="H19" s="23">
        <f>SUM(C19:G19)</f>
        <v>1090100</v>
      </c>
    </row>
    <row r="20" spans="1:8" ht="12.75">
      <c r="A20" s="21" t="s">
        <v>46</v>
      </c>
      <c r="B20" s="22">
        <v>3</v>
      </c>
      <c r="C20" s="23">
        <v>252000</v>
      </c>
      <c r="D20" s="23">
        <v>45000</v>
      </c>
      <c r="F20" s="23"/>
      <c r="G20" s="23"/>
      <c r="H20" s="23">
        <f>SUM(C20:G20)</f>
        <v>297000</v>
      </c>
    </row>
    <row r="21" spans="1:8" ht="12.75">
      <c r="A21" s="21" t="s">
        <v>47</v>
      </c>
      <c r="B21" s="22">
        <v>65</v>
      </c>
      <c r="C21" s="23">
        <v>76500</v>
      </c>
      <c r="D21" s="23"/>
      <c r="E21" s="23">
        <v>18125082.4</v>
      </c>
      <c r="F21" s="23"/>
      <c r="G21" s="23"/>
      <c r="H21" s="23">
        <f>SUM(C21:G21)</f>
        <v>18201582.4</v>
      </c>
    </row>
    <row r="22" spans="1:8" ht="12.75">
      <c r="A22" s="21" t="s">
        <v>48</v>
      </c>
      <c r="B22" s="22">
        <v>1</v>
      </c>
      <c r="C22" s="23">
        <v>19000</v>
      </c>
      <c r="D22" s="23"/>
      <c r="E22" s="23"/>
      <c r="F22" s="23"/>
      <c r="G22" s="23"/>
      <c r="H22" s="23">
        <f>SUM(C22:G22)</f>
        <v>19000</v>
      </c>
    </row>
    <row r="23" spans="1:8" ht="12.75">
      <c r="A23" s="21" t="s">
        <v>49</v>
      </c>
      <c r="B23" s="22">
        <v>19</v>
      </c>
      <c r="C23" s="23">
        <v>2645806</v>
      </c>
      <c r="D23" s="23">
        <v>232000</v>
      </c>
      <c r="E23" s="23"/>
      <c r="F23" s="23"/>
      <c r="G23" s="23">
        <v>84000</v>
      </c>
      <c r="H23" s="23">
        <f>SUM(C23:G23)</f>
        <v>2961806</v>
      </c>
    </row>
    <row r="24" spans="1:8" ht="12.75">
      <c r="A24" s="21"/>
      <c r="B24" s="21"/>
      <c r="C24" s="23"/>
      <c r="D24" s="23"/>
      <c r="E24" s="23"/>
      <c r="F24" s="23"/>
      <c r="G24" s="23"/>
      <c r="H24" s="23"/>
    </row>
    <row r="25" spans="1:8" ht="12.75">
      <c r="A25" s="25" t="s">
        <v>25</v>
      </c>
      <c r="B25" s="26">
        <f>SUM(B6:B24)</f>
        <v>146</v>
      </c>
      <c r="C25" s="27">
        <f>SUM(C7:C24)</f>
        <v>7683706</v>
      </c>
      <c r="D25" s="27">
        <f>SUM(D9:D24)</f>
        <v>683000</v>
      </c>
      <c r="E25" s="27">
        <f>SUM(E7:E24)</f>
        <v>21372977</v>
      </c>
      <c r="F25" s="27">
        <f>SUM(F16:F22)</f>
        <v>271680</v>
      </c>
      <c r="G25" s="27">
        <f>SUM(G6:G24)</f>
        <v>110626.68</v>
      </c>
      <c r="H25" s="27">
        <f>SUM(C25:G25)</f>
        <v>30121989.68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="89" zoomScaleNormal="89" workbookViewId="0" topLeftCell="A17">
      <selection activeCell="B45" sqref="B45"/>
    </sheetView>
  </sheetViews>
  <sheetFormatPr defaultColWidth="12.57421875" defaultRowHeight="12.75"/>
  <cols>
    <col min="1" max="1" width="19.140625" style="0" customWidth="1"/>
    <col min="2" max="2" width="20.00390625" style="0" customWidth="1"/>
    <col min="3" max="3" width="24.140625" style="0" customWidth="1"/>
    <col min="4" max="4" width="26.8515625" style="0" customWidth="1"/>
    <col min="5" max="6" width="18.57421875" style="0" customWidth="1"/>
    <col min="7" max="254" width="11.57421875" style="0" customWidth="1"/>
    <col min="255" max="16384" width="11.57421875" style="0" customWidth="1"/>
  </cols>
  <sheetData>
    <row r="1" ht="12.75">
      <c r="A1" s="28" t="s">
        <v>50</v>
      </c>
    </row>
    <row r="2" s="29" customFormat="1" ht="12.75"/>
    <row r="3" spans="1:5" ht="12.75">
      <c r="A3" s="30"/>
      <c r="B3" s="30"/>
      <c r="C3" s="31" t="s">
        <v>51</v>
      </c>
      <c r="D3" s="32"/>
      <c r="E3" s="32"/>
    </row>
    <row r="4" spans="1:6" ht="12.75">
      <c r="A4" s="33" t="s">
        <v>2</v>
      </c>
      <c r="B4" s="34" t="s">
        <v>3</v>
      </c>
      <c r="C4" s="34" t="s">
        <v>52</v>
      </c>
      <c r="D4" s="34" t="s">
        <v>31</v>
      </c>
      <c r="E4" s="34" t="s">
        <v>5</v>
      </c>
      <c r="F4" s="34" t="s">
        <v>7</v>
      </c>
    </row>
    <row r="5" spans="1:6" ht="12.75">
      <c r="A5" s="35" t="s">
        <v>53</v>
      </c>
      <c r="B5" s="35">
        <v>4</v>
      </c>
      <c r="C5" s="35"/>
      <c r="D5" s="36"/>
      <c r="E5" s="36">
        <v>55167.04</v>
      </c>
      <c r="F5" s="36">
        <f>SUM(C5:E5)</f>
        <v>55167.04</v>
      </c>
    </row>
    <row r="6" spans="1:6" ht="12.75">
      <c r="A6" s="35" t="s">
        <v>54</v>
      </c>
      <c r="B6" s="35">
        <v>8</v>
      </c>
      <c r="C6" s="36">
        <v>256605.58</v>
      </c>
      <c r="D6" s="36">
        <v>63000</v>
      </c>
      <c r="E6" s="36"/>
      <c r="F6" s="36">
        <f>SUM(C6:E6)</f>
        <v>319605.57999999996</v>
      </c>
    </row>
    <row r="7" spans="1:6" ht="12.75">
      <c r="A7" s="35" t="s">
        <v>55</v>
      </c>
      <c r="B7" s="35">
        <v>1</v>
      </c>
      <c r="C7" s="36"/>
      <c r="D7" s="36"/>
      <c r="E7" s="36">
        <v>12987</v>
      </c>
      <c r="F7" s="36">
        <f>SUM(C7:E7)</f>
        <v>12987</v>
      </c>
    </row>
    <row r="8" spans="1:6" ht="12.75">
      <c r="A8" s="35" t="s">
        <v>56</v>
      </c>
      <c r="B8" s="35">
        <v>5</v>
      </c>
      <c r="C8" s="36"/>
      <c r="D8" s="36"/>
      <c r="E8" s="36">
        <v>174249</v>
      </c>
      <c r="F8" s="36">
        <f>SUM(C8:E8)</f>
        <v>174249</v>
      </c>
    </row>
    <row r="9" spans="1:6" ht="12.75">
      <c r="A9" s="35" t="s">
        <v>57</v>
      </c>
      <c r="B9" s="35">
        <v>4</v>
      </c>
      <c r="C9" s="36"/>
      <c r="D9" s="36"/>
      <c r="E9" s="36">
        <v>86911</v>
      </c>
      <c r="F9" s="36">
        <f>SUM(C9:E9)</f>
        <v>86911</v>
      </c>
    </row>
    <row r="10" spans="1:6" ht="12.75">
      <c r="A10" s="35" t="s">
        <v>58</v>
      </c>
      <c r="B10" s="35">
        <v>3</v>
      </c>
      <c r="C10" s="36"/>
      <c r="D10" s="36"/>
      <c r="E10" s="36">
        <v>39929.56</v>
      </c>
      <c r="F10" s="36">
        <f>SUM(C10:E10)</f>
        <v>39929.56</v>
      </c>
    </row>
    <row r="11" spans="1:6" ht="12.75">
      <c r="A11" s="35" t="s">
        <v>59</v>
      </c>
      <c r="B11" s="35">
        <v>2</v>
      </c>
      <c r="C11" s="36"/>
      <c r="D11" s="36"/>
      <c r="E11" s="36">
        <v>54500</v>
      </c>
      <c r="F11" s="36">
        <f>SUM(C11:E11)</f>
        <v>54500</v>
      </c>
    </row>
    <row r="12" spans="1:6" ht="12.75">
      <c r="A12" s="35" t="s">
        <v>60</v>
      </c>
      <c r="B12" s="37">
        <v>1</v>
      </c>
      <c r="C12" s="36"/>
      <c r="D12" s="36"/>
      <c r="E12" s="36">
        <v>4100</v>
      </c>
      <c r="F12" s="36">
        <f>SUM(C12:E12)</f>
        <v>4100</v>
      </c>
    </row>
    <row r="13" spans="1:6" ht="12.75">
      <c r="A13" s="35" t="s">
        <v>61</v>
      </c>
      <c r="B13" s="35">
        <v>6</v>
      </c>
      <c r="C13" s="36">
        <v>311000</v>
      </c>
      <c r="D13" s="36">
        <v>26500</v>
      </c>
      <c r="E13" s="36">
        <v>16120.46</v>
      </c>
      <c r="F13" s="36">
        <f>SUM(C13:E13)</f>
        <v>353620.46</v>
      </c>
    </row>
    <row r="14" spans="1:6" ht="12.75">
      <c r="A14" s="35" t="s">
        <v>62</v>
      </c>
      <c r="B14" s="35">
        <v>1</v>
      </c>
      <c r="C14" s="36">
        <v>309660.4</v>
      </c>
      <c r="D14" s="36"/>
      <c r="E14" s="36"/>
      <c r="F14" s="36">
        <f>SUM(C14:E14)</f>
        <v>309660.4</v>
      </c>
    </row>
    <row r="15" spans="1:6" ht="12.75">
      <c r="A15" s="35" t="s">
        <v>63</v>
      </c>
      <c r="B15" s="35">
        <v>1</v>
      </c>
      <c r="C15" s="36"/>
      <c r="D15" s="36"/>
      <c r="E15" s="36">
        <v>1208</v>
      </c>
      <c r="F15" s="36">
        <f>SUM(C15:E15)</f>
        <v>1208</v>
      </c>
    </row>
    <row r="16" spans="1:6" ht="12.75">
      <c r="A16" s="35" t="s">
        <v>64</v>
      </c>
      <c r="B16" s="35">
        <v>2</v>
      </c>
      <c r="C16" s="36"/>
      <c r="D16" s="36"/>
      <c r="E16" s="36">
        <v>7600</v>
      </c>
      <c r="F16" s="36">
        <f>SUM(C16:E16)</f>
        <v>7600</v>
      </c>
    </row>
    <row r="17" spans="1:6" ht="12.75">
      <c r="A17" s="35" t="s">
        <v>65</v>
      </c>
      <c r="B17" s="35">
        <v>3</v>
      </c>
      <c r="C17" s="36">
        <v>301215.94</v>
      </c>
      <c r="D17" s="36"/>
      <c r="E17" s="36"/>
      <c r="F17" s="36">
        <f>SUM(C17:E17)</f>
        <v>301215.94</v>
      </c>
    </row>
    <row r="18" spans="1:6" ht="12.75">
      <c r="A18" s="35" t="s">
        <v>66</v>
      </c>
      <c r="B18" s="35">
        <v>1</v>
      </c>
      <c r="C18" s="36"/>
      <c r="D18" s="36"/>
      <c r="E18" s="36">
        <v>170000</v>
      </c>
      <c r="F18" s="36">
        <f>SUM(C18:E18)</f>
        <v>170000</v>
      </c>
    </row>
    <row r="19" spans="1:6" ht="12.75">
      <c r="A19" s="35" t="s">
        <v>67</v>
      </c>
      <c r="B19" s="35">
        <v>4</v>
      </c>
      <c r="C19" s="36"/>
      <c r="D19" s="36"/>
      <c r="E19" s="36">
        <v>12406</v>
      </c>
      <c r="F19" s="36">
        <f>SUM(C19:E19)</f>
        <v>12406</v>
      </c>
    </row>
    <row r="20" spans="1:6" ht="12.75">
      <c r="A20" s="35" t="s">
        <v>68</v>
      </c>
      <c r="B20" s="35">
        <v>3</v>
      </c>
      <c r="C20" s="36"/>
      <c r="D20" s="36"/>
      <c r="E20" s="36">
        <v>458722</v>
      </c>
      <c r="F20" s="36">
        <f>SUM(C20:E20)</f>
        <v>458722</v>
      </c>
    </row>
    <row r="21" spans="1:6" ht="12.75">
      <c r="A21" s="35" t="s">
        <v>69</v>
      </c>
      <c r="B21" s="35">
        <v>3</v>
      </c>
      <c r="C21" s="36"/>
      <c r="D21" s="36"/>
      <c r="E21" s="36">
        <v>17321.7</v>
      </c>
      <c r="F21" s="36">
        <f>SUM(C21:E21)</f>
        <v>17321.7</v>
      </c>
    </row>
    <row r="22" spans="1:6" ht="12.75">
      <c r="A22" s="35" t="s">
        <v>70</v>
      </c>
      <c r="B22" s="35">
        <v>2</v>
      </c>
      <c r="C22" s="36"/>
      <c r="D22" s="36"/>
      <c r="E22" s="36">
        <v>5585.2</v>
      </c>
      <c r="F22" s="36">
        <f>SUM(C22:E22)</f>
        <v>5585.2</v>
      </c>
    </row>
    <row r="23" spans="1:6" ht="12.75">
      <c r="A23" s="35" t="s">
        <v>71</v>
      </c>
      <c r="B23" s="35">
        <v>10</v>
      </c>
      <c r="C23" s="36">
        <v>80000</v>
      </c>
      <c r="D23" s="36"/>
      <c r="E23" s="36">
        <v>36161.94</v>
      </c>
      <c r="F23" s="36">
        <f>SUM(C23:E23)</f>
        <v>116161.94</v>
      </c>
    </row>
    <row r="24" spans="1:6" ht="12.75">
      <c r="A24" s="35" t="s">
        <v>72</v>
      </c>
      <c r="B24" s="35">
        <v>1</v>
      </c>
      <c r="C24" s="36">
        <v>43000</v>
      </c>
      <c r="D24" s="36"/>
      <c r="E24" s="36"/>
      <c r="F24" s="36">
        <f>SUM(C24:E24)</f>
        <v>43000</v>
      </c>
    </row>
    <row r="25" spans="1:6" ht="12.75">
      <c r="A25" s="35" t="s">
        <v>73</v>
      </c>
      <c r="B25" s="35">
        <v>3</v>
      </c>
      <c r="C25" s="36"/>
      <c r="D25" s="36"/>
      <c r="E25" s="36">
        <v>410950</v>
      </c>
      <c r="F25" s="36">
        <f>SUM(C25:E25)</f>
        <v>410950</v>
      </c>
    </row>
    <row r="26" spans="1:6" ht="12.75">
      <c r="A26" s="35" t="s">
        <v>74</v>
      </c>
      <c r="B26" s="35">
        <v>3</v>
      </c>
      <c r="C26" s="36"/>
      <c r="D26" s="36"/>
      <c r="E26" s="36">
        <v>953059.58</v>
      </c>
      <c r="F26" s="36">
        <f>SUM(C26:E26)</f>
        <v>953059.58</v>
      </c>
    </row>
    <row r="27" spans="1:6" ht="12.75">
      <c r="A27" s="35" t="s">
        <v>75</v>
      </c>
      <c r="B27" s="35">
        <v>2</v>
      </c>
      <c r="C27" s="36"/>
      <c r="D27" s="36"/>
      <c r="E27" s="36">
        <v>96516.05</v>
      </c>
      <c r="F27" s="36">
        <f>SUM(C27:E27)</f>
        <v>96516.05</v>
      </c>
    </row>
    <row r="28" spans="1:6" ht="12.75">
      <c r="A28" s="35" t="s">
        <v>76</v>
      </c>
      <c r="B28" s="35">
        <v>4</v>
      </c>
      <c r="C28" s="36"/>
      <c r="D28" s="36"/>
      <c r="E28" s="36">
        <v>28097</v>
      </c>
      <c r="F28" s="36">
        <f>SUM(C28:E28)</f>
        <v>28097</v>
      </c>
    </row>
    <row r="29" spans="1:6" ht="12.75">
      <c r="A29" s="35" t="s">
        <v>77</v>
      </c>
      <c r="B29" s="35">
        <v>1</v>
      </c>
      <c r="C29" s="36">
        <v>19073</v>
      </c>
      <c r="D29" s="36"/>
      <c r="E29" s="36"/>
      <c r="F29" s="36">
        <f>SUM(C29:E29)</f>
        <v>19073</v>
      </c>
    </row>
    <row r="30" spans="1:6" ht="12.75">
      <c r="A30" s="35" t="s">
        <v>78</v>
      </c>
      <c r="B30" s="35">
        <v>4</v>
      </c>
      <c r="C30" s="36"/>
      <c r="D30" s="36"/>
      <c r="E30" s="36">
        <v>33575</v>
      </c>
      <c r="F30" s="36">
        <f>SUM(C30:E30)</f>
        <v>33575</v>
      </c>
    </row>
    <row r="31" spans="1:6" ht="12.75">
      <c r="A31" s="35" t="s">
        <v>79</v>
      </c>
      <c r="B31" s="35">
        <v>13</v>
      </c>
      <c r="C31" s="36"/>
      <c r="D31" s="36"/>
      <c r="E31" s="36">
        <v>62367.59</v>
      </c>
      <c r="F31" s="36">
        <f>SUM(C31:E31)</f>
        <v>62367.59</v>
      </c>
    </row>
    <row r="32" spans="1:6" ht="12.75">
      <c r="A32" s="35" t="s">
        <v>80</v>
      </c>
      <c r="B32" s="35">
        <v>1</v>
      </c>
      <c r="C32" s="36">
        <v>50000</v>
      </c>
      <c r="D32" s="36"/>
      <c r="E32" s="36"/>
      <c r="F32" s="36">
        <f>SUM(C32:E32)</f>
        <v>50000</v>
      </c>
    </row>
    <row r="33" spans="1:6" ht="12.75">
      <c r="A33" s="38" t="s">
        <v>25</v>
      </c>
      <c r="B33" s="38">
        <f>SUM(B5:B32)</f>
        <v>96</v>
      </c>
      <c r="C33" s="39">
        <f>SUM(C5:C32)</f>
        <v>1370554.9200000002</v>
      </c>
      <c r="D33" s="39">
        <f>SUM(D6:D32)</f>
        <v>89500</v>
      </c>
      <c r="E33" s="39">
        <f>SUM(E5:E32)</f>
        <v>2737534.1199999996</v>
      </c>
      <c r="F33" s="39">
        <f>SUM(F5:F32)</f>
        <v>4197589.04</v>
      </c>
    </row>
    <row r="34" ht="12.75">
      <c r="A34" s="40"/>
    </row>
    <row r="35" spans="1:4" ht="12.75">
      <c r="A35" s="41" t="s">
        <v>81</v>
      </c>
      <c r="B35" s="42"/>
      <c r="C35" s="42"/>
      <c r="D35" s="42"/>
    </row>
    <row r="36" spans="1:4" ht="12.75">
      <c r="A36" s="41" t="s">
        <v>82</v>
      </c>
      <c r="B36" s="42"/>
      <c r="C36" s="42"/>
      <c r="D36" s="4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89" zoomScaleNormal="89" workbookViewId="0" topLeftCell="A1">
      <selection activeCell="B28" sqref="B28"/>
    </sheetView>
  </sheetViews>
  <sheetFormatPr defaultColWidth="12.57421875" defaultRowHeight="12.75"/>
  <cols>
    <col min="1" max="1" width="22.00390625" style="0" customWidth="1"/>
    <col min="2" max="2" width="20.00390625" style="0" customWidth="1"/>
    <col min="3" max="3" width="24.140625" style="0" customWidth="1"/>
    <col min="4" max="5" width="21.8515625" style="0" customWidth="1"/>
    <col min="6" max="253" width="11.57421875" style="0" customWidth="1"/>
    <col min="254" max="16384" width="11.57421875" style="0" customWidth="1"/>
  </cols>
  <sheetData>
    <row r="1" ht="12.75">
      <c r="A1" s="1" t="s">
        <v>83</v>
      </c>
    </row>
    <row r="2" spans="1:5" ht="12.75">
      <c r="A2" s="43"/>
      <c r="B2" s="43"/>
      <c r="C2" s="43"/>
      <c r="D2" s="43"/>
      <c r="E2" s="43"/>
    </row>
    <row r="3" spans="1:5" ht="12.75">
      <c r="A3" s="43"/>
      <c r="B3" s="43"/>
      <c r="C3" s="31" t="s">
        <v>1</v>
      </c>
      <c r="D3" s="44"/>
      <c r="E3" s="43"/>
    </row>
    <row r="4" spans="1:5" ht="12.75">
      <c r="A4" s="45" t="s">
        <v>2</v>
      </c>
      <c r="B4" s="46" t="s">
        <v>3</v>
      </c>
      <c r="C4" s="46" t="s">
        <v>52</v>
      </c>
      <c r="D4" s="46" t="s">
        <v>5</v>
      </c>
      <c r="E4" s="46" t="s">
        <v>7</v>
      </c>
    </row>
    <row r="5" spans="1:5" ht="12.75">
      <c r="A5" s="47" t="s">
        <v>84</v>
      </c>
      <c r="B5" s="47">
        <v>1</v>
      </c>
      <c r="C5" s="48"/>
      <c r="D5" s="48">
        <v>111000</v>
      </c>
      <c r="E5" s="48">
        <f>SUM(D5:D5)</f>
        <v>111000</v>
      </c>
    </row>
    <row r="6" spans="1:5" ht="12.75">
      <c r="A6" s="47" t="s">
        <v>85</v>
      </c>
      <c r="B6" s="47">
        <v>1</v>
      </c>
      <c r="C6" s="48"/>
      <c r="D6" s="48">
        <v>6649</v>
      </c>
      <c r="E6" s="48">
        <f>SUM(D6:D6)</f>
        <v>6649</v>
      </c>
    </row>
    <row r="7" spans="1:5" ht="12.75">
      <c r="A7" s="47" t="s">
        <v>86</v>
      </c>
      <c r="B7" s="47">
        <v>2</v>
      </c>
      <c r="C7" s="48"/>
      <c r="D7" s="48">
        <v>10084.5</v>
      </c>
      <c r="E7" s="48">
        <f>SUM(D7:D7)</f>
        <v>10084.5</v>
      </c>
    </row>
    <row r="8" spans="1:5" ht="12.75">
      <c r="A8" s="47" t="s">
        <v>87</v>
      </c>
      <c r="B8" s="47">
        <v>1</v>
      </c>
      <c r="C8" s="48"/>
      <c r="D8" s="48">
        <v>1200</v>
      </c>
      <c r="E8" s="48">
        <f>SUM(D8:D8)</f>
        <v>1200</v>
      </c>
    </row>
    <row r="9" spans="1:5" ht="12.75">
      <c r="A9" s="47" t="s">
        <v>88</v>
      </c>
      <c r="B9" s="47">
        <v>1</v>
      </c>
      <c r="C9" s="48"/>
      <c r="D9" s="48">
        <v>50000</v>
      </c>
      <c r="E9" s="48">
        <f>SUM(D9:D9)</f>
        <v>50000</v>
      </c>
    </row>
    <row r="10" spans="1:5" ht="12.75">
      <c r="A10" s="47" t="s">
        <v>89</v>
      </c>
      <c r="B10" s="47">
        <v>1</v>
      </c>
      <c r="C10" s="48"/>
      <c r="D10" s="48">
        <v>25000</v>
      </c>
      <c r="E10" s="48">
        <f>SUM(D10:D10)</f>
        <v>25000</v>
      </c>
    </row>
    <row r="11" spans="1:5" ht="12.75">
      <c r="A11" s="47" t="s">
        <v>90</v>
      </c>
      <c r="B11" s="47">
        <v>2</v>
      </c>
      <c r="C11" s="48"/>
      <c r="D11" s="48">
        <v>26500</v>
      </c>
      <c r="E11" s="48">
        <v>26500</v>
      </c>
    </row>
    <row r="12" spans="1:5" ht="12.75">
      <c r="A12" s="47" t="s">
        <v>91</v>
      </c>
      <c r="B12" s="47">
        <v>1</v>
      </c>
      <c r="C12" s="48">
        <v>38000</v>
      </c>
      <c r="D12" s="48"/>
      <c r="E12" s="48">
        <f>SUM(C12:D12)</f>
        <v>38000</v>
      </c>
    </row>
    <row r="13" spans="1:5" ht="12.75">
      <c r="A13" s="47" t="s">
        <v>92</v>
      </c>
      <c r="B13" s="47">
        <v>3</v>
      </c>
      <c r="C13" s="48"/>
      <c r="D13" s="48">
        <v>25156.7</v>
      </c>
      <c r="E13" s="48">
        <f>SUM(C13:D13)</f>
        <v>25156.7</v>
      </c>
    </row>
    <row r="14" spans="1:5" ht="12.75">
      <c r="A14" s="47" t="s">
        <v>93</v>
      </c>
      <c r="B14" s="47">
        <v>2</v>
      </c>
      <c r="C14" s="48"/>
      <c r="D14" s="48">
        <v>7600</v>
      </c>
      <c r="E14" s="48">
        <f>SUM(C14:D14)</f>
        <v>7600</v>
      </c>
    </row>
    <row r="15" spans="1:5" ht="12.75">
      <c r="A15" s="47" t="s">
        <v>94</v>
      </c>
      <c r="B15" s="47">
        <v>6</v>
      </c>
      <c r="C15" s="48"/>
      <c r="D15" s="48">
        <v>64182.15</v>
      </c>
      <c r="E15" s="48">
        <f>SUM(C15:D15)</f>
        <v>64182.15</v>
      </c>
    </row>
    <row r="16" spans="1:5" ht="12.75">
      <c r="A16" s="47" t="s">
        <v>95</v>
      </c>
      <c r="B16" s="47">
        <v>2</v>
      </c>
      <c r="C16" s="48"/>
      <c r="D16" s="48">
        <v>185834</v>
      </c>
      <c r="E16" s="48">
        <f>SUM(C16:D16)</f>
        <v>185834</v>
      </c>
    </row>
    <row r="17" spans="1:5" ht="12.75">
      <c r="A17" s="47" t="s">
        <v>96</v>
      </c>
      <c r="B17" s="47">
        <v>1</v>
      </c>
      <c r="C17" s="48"/>
      <c r="D17" s="48">
        <v>1000</v>
      </c>
      <c r="E17" s="48">
        <f>SUM(C17:D17)</f>
        <v>1000</v>
      </c>
    </row>
    <row r="18" spans="1:5" ht="12.75">
      <c r="A18" s="47" t="s">
        <v>97</v>
      </c>
      <c r="B18" s="47">
        <v>1</v>
      </c>
      <c r="C18" s="48">
        <v>221505</v>
      </c>
      <c r="D18" s="48"/>
      <c r="E18" s="48">
        <f>SUM(C18:D18)</f>
        <v>221505</v>
      </c>
    </row>
    <row r="19" spans="1:5" ht="12.75">
      <c r="A19" s="47" t="s">
        <v>98</v>
      </c>
      <c r="B19" s="47">
        <v>1</v>
      </c>
      <c r="C19" s="48">
        <v>1580000</v>
      </c>
      <c r="D19" s="48"/>
      <c r="E19" s="48">
        <f>SUM(C19:D19)</f>
        <v>1580000</v>
      </c>
    </row>
    <row r="20" spans="1:5" ht="12.75">
      <c r="A20" s="47" t="s">
        <v>99</v>
      </c>
      <c r="B20" s="47">
        <v>2</v>
      </c>
      <c r="C20" s="48">
        <v>14000</v>
      </c>
      <c r="D20" s="48"/>
      <c r="E20" s="48">
        <f>SUM(C20:D20)</f>
        <v>14000</v>
      </c>
    </row>
    <row r="21" spans="1:5" ht="12.75">
      <c r="A21" s="47" t="s">
        <v>100</v>
      </c>
      <c r="B21" s="47">
        <v>1</v>
      </c>
      <c r="C21" s="48">
        <v>250000</v>
      </c>
      <c r="D21" s="48"/>
      <c r="E21" s="48">
        <f>SUM(C21:D21)</f>
        <v>250000</v>
      </c>
    </row>
    <row r="22" spans="1:5" ht="12.75">
      <c r="A22" s="47" t="s">
        <v>101</v>
      </c>
      <c r="B22" s="47">
        <v>1</v>
      </c>
      <c r="C22" s="48"/>
      <c r="D22" s="48">
        <v>2071225</v>
      </c>
      <c r="E22" s="48">
        <f>SUM(C22:D22)</f>
        <v>2071225</v>
      </c>
    </row>
    <row r="23" spans="1:5" ht="12.75">
      <c r="A23" s="47" t="s">
        <v>102</v>
      </c>
      <c r="B23" s="47">
        <v>1</v>
      </c>
      <c r="C23" s="48"/>
      <c r="D23" s="48">
        <v>1000</v>
      </c>
      <c r="E23" s="48">
        <f>SUM(C23:D23)</f>
        <v>1000</v>
      </c>
    </row>
    <row r="24" spans="1:5" ht="12.75">
      <c r="A24" s="47" t="s">
        <v>103</v>
      </c>
      <c r="B24" s="47">
        <v>2</v>
      </c>
      <c r="C24" s="48"/>
      <c r="D24" s="48">
        <v>15937.7</v>
      </c>
      <c r="E24" s="48">
        <f>SUM(C24:D24)</f>
        <v>15937.7</v>
      </c>
    </row>
    <row r="25" spans="1:5" ht="12.75">
      <c r="A25" s="47" t="s">
        <v>104</v>
      </c>
      <c r="B25" s="47">
        <v>3</v>
      </c>
      <c r="C25" s="48"/>
      <c r="D25" s="48">
        <v>11959.48</v>
      </c>
      <c r="E25" s="48">
        <f>SUM(C25:D25)</f>
        <v>11959.48</v>
      </c>
    </row>
    <row r="26" spans="1:5" ht="12.75">
      <c r="A26" s="47"/>
      <c r="B26" s="47"/>
      <c r="C26" s="48"/>
      <c r="D26" s="48"/>
      <c r="E26" s="48"/>
    </row>
    <row r="27" spans="1:5" ht="12.75">
      <c r="A27" s="49" t="s">
        <v>25</v>
      </c>
      <c r="B27" s="49">
        <f>SUM(B5:B26)</f>
        <v>36</v>
      </c>
      <c r="C27" s="50">
        <f>SUM(C12:C26)</f>
        <v>2103505</v>
      </c>
      <c r="D27" s="50">
        <f>SUM(D5:D26)</f>
        <v>2614328.5300000003</v>
      </c>
      <c r="E27" s="50">
        <f>SUM(E5:E26)</f>
        <v>4717833.53</v>
      </c>
    </row>
    <row r="29" ht="12.75">
      <c r="A29" s="42" t="s">
        <v>105</v>
      </c>
    </row>
    <row r="30" ht="12.75">
      <c r="A30" s="42" t="s">
        <v>106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="89" zoomScaleNormal="89" workbookViewId="0" topLeftCell="A3">
      <selection activeCell="F27" sqref="F27"/>
    </sheetView>
  </sheetViews>
  <sheetFormatPr defaultColWidth="12.57421875" defaultRowHeight="12.75"/>
  <cols>
    <col min="1" max="1" width="26.00390625" style="0" customWidth="1"/>
    <col min="2" max="2" width="16.7109375" style="51" customWidth="1"/>
    <col min="3" max="3" width="22.28125" style="0" customWidth="1"/>
    <col min="4" max="4" width="25.140625" style="0" customWidth="1"/>
    <col min="5" max="5" width="16.57421875" style="0" customWidth="1"/>
    <col min="6" max="6" width="16.7109375" style="0" customWidth="1"/>
    <col min="7" max="254" width="11.57421875" style="0" customWidth="1"/>
    <col min="255" max="16384" width="11.57421875" style="0" customWidth="1"/>
  </cols>
  <sheetData>
    <row r="1" spans="1:6" ht="12.75">
      <c r="A1" s="52" t="s">
        <v>107</v>
      </c>
      <c r="B1" s="53"/>
      <c r="C1" s="43"/>
      <c r="D1" s="43"/>
      <c r="E1" s="43"/>
      <c r="F1" s="43"/>
    </row>
    <row r="2" spans="1:6" ht="12.75">
      <c r="A2" s="52"/>
      <c r="B2" s="53"/>
      <c r="C2" s="43"/>
      <c r="D2" s="43"/>
      <c r="E2" s="43"/>
      <c r="F2" s="43"/>
    </row>
    <row r="3" spans="1:6" ht="12.75">
      <c r="A3" s="43"/>
      <c r="B3" s="53"/>
      <c r="C3" s="54" t="s">
        <v>108</v>
      </c>
      <c r="D3" s="44"/>
      <c r="E3" s="43"/>
      <c r="F3" s="43"/>
    </row>
    <row r="4" spans="1:6" ht="12.75">
      <c r="A4" s="45" t="s">
        <v>2</v>
      </c>
      <c r="B4" s="46" t="s">
        <v>29</v>
      </c>
      <c r="C4" s="46" t="s">
        <v>52</v>
      </c>
      <c r="D4" s="46" t="s">
        <v>31</v>
      </c>
      <c r="E4" s="46" t="s">
        <v>5</v>
      </c>
      <c r="F4" s="46" t="s">
        <v>7</v>
      </c>
    </row>
    <row r="5" spans="1:6" ht="12.75">
      <c r="A5" s="47" t="s">
        <v>109</v>
      </c>
      <c r="B5" s="55">
        <v>2</v>
      </c>
      <c r="C5" s="48"/>
      <c r="D5" s="48"/>
      <c r="E5" s="48">
        <v>14010</v>
      </c>
      <c r="F5" s="48">
        <f>SUM(E5)</f>
        <v>14010</v>
      </c>
    </row>
    <row r="6" spans="1:6" ht="12.75">
      <c r="A6" s="47" t="s">
        <v>110</v>
      </c>
      <c r="B6" s="55">
        <v>1</v>
      </c>
      <c r="C6" s="48"/>
      <c r="D6" s="48">
        <v>35000</v>
      </c>
      <c r="E6" s="48"/>
      <c r="F6" s="48">
        <f>SUM(D6:E6)</f>
        <v>35000</v>
      </c>
    </row>
    <row r="7" spans="1:6" ht="12.75">
      <c r="A7" s="47" t="s">
        <v>111</v>
      </c>
      <c r="B7" s="55">
        <v>1</v>
      </c>
      <c r="C7" s="48"/>
      <c r="D7" s="48"/>
      <c r="E7" s="48">
        <v>199463.2</v>
      </c>
      <c r="F7" s="48">
        <f>SUM(D7:E7)</f>
        <v>199463.2</v>
      </c>
    </row>
    <row r="8" spans="1:6" ht="12.75">
      <c r="A8" s="47" t="s">
        <v>112</v>
      </c>
      <c r="B8" s="55">
        <v>5</v>
      </c>
      <c r="C8" s="48"/>
      <c r="D8" s="48"/>
      <c r="E8" s="48">
        <v>16856</v>
      </c>
      <c r="F8" s="48">
        <f>SUM(D8:E8)</f>
        <v>16856</v>
      </c>
    </row>
    <row r="9" spans="1:6" ht="12.75">
      <c r="A9" s="47" t="s">
        <v>113</v>
      </c>
      <c r="B9" s="55">
        <v>4</v>
      </c>
      <c r="C9" s="48"/>
      <c r="D9" s="48"/>
      <c r="E9" s="48">
        <v>3204.3</v>
      </c>
      <c r="F9" s="48">
        <f>SUM(D9:E9)</f>
        <v>3204.3</v>
      </c>
    </row>
    <row r="10" spans="1:6" ht="12.75">
      <c r="A10" s="47" t="s">
        <v>114</v>
      </c>
      <c r="B10" s="55">
        <v>3</v>
      </c>
      <c r="C10" s="48"/>
      <c r="D10" s="48"/>
      <c r="E10" s="48">
        <v>2340</v>
      </c>
      <c r="F10" s="48">
        <f>SUM(D10:E10)</f>
        <v>2340</v>
      </c>
    </row>
    <row r="11" spans="1:6" ht="12.75">
      <c r="A11" s="47" t="s">
        <v>115</v>
      </c>
      <c r="B11" s="55">
        <v>4</v>
      </c>
      <c r="C11" s="48"/>
      <c r="D11" s="48"/>
      <c r="E11" s="48">
        <v>9210.39</v>
      </c>
      <c r="F11" s="48">
        <f>SUM(D11:E11)</f>
        <v>9210.39</v>
      </c>
    </row>
    <row r="12" spans="1:6" ht="12.75">
      <c r="A12" s="47" t="s">
        <v>116</v>
      </c>
      <c r="B12" s="55">
        <v>10</v>
      </c>
      <c r="C12" s="48"/>
      <c r="D12" s="48"/>
      <c r="E12" s="48">
        <v>16111.8</v>
      </c>
      <c r="F12" s="48">
        <f>SUM(D12:E12)</f>
        <v>16111.8</v>
      </c>
    </row>
    <row r="13" spans="1:6" ht="12.75">
      <c r="A13" s="47" t="s">
        <v>117</v>
      </c>
      <c r="B13" s="55">
        <v>5</v>
      </c>
      <c r="C13" s="48"/>
      <c r="D13" s="48"/>
      <c r="E13" s="48">
        <v>383885.28</v>
      </c>
      <c r="F13" s="48">
        <f>SUM(D13:E13)</f>
        <v>383885.28</v>
      </c>
    </row>
    <row r="14" spans="1:6" ht="12.75">
      <c r="A14" s="47" t="s">
        <v>118</v>
      </c>
      <c r="B14" s="55">
        <v>1</v>
      </c>
      <c r="C14" s="48"/>
      <c r="D14" s="48"/>
      <c r="E14" s="48">
        <v>14368</v>
      </c>
      <c r="F14" s="48">
        <f>SUM(D14:E14)</f>
        <v>14368</v>
      </c>
    </row>
    <row r="15" spans="1:6" ht="12.75">
      <c r="A15" s="47" t="s">
        <v>119</v>
      </c>
      <c r="B15" s="55">
        <v>3</v>
      </c>
      <c r="C15" s="48">
        <v>32500</v>
      </c>
      <c r="D15" s="48"/>
      <c r="E15" s="48">
        <v>998</v>
      </c>
      <c r="F15" s="48">
        <f>SUM(C15:E15)</f>
        <v>33498</v>
      </c>
    </row>
    <row r="16" spans="1:6" ht="12.75">
      <c r="A16" s="47" t="s">
        <v>120</v>
      </c>
      <c r="B16" s="55">
        <v>1</v>
      </c>
      <c r="C16" s="48"/>
      <c r="D16" s="48"/>
      <c r="E16" s="48">
        <v>47460</v>
      </c>
      <c r="F16" s="48">
        <f>SUM(D16:E16)</f>
        <v>47460</v>
      </c>
    </row>
    <row r="17" spans="1:6" ht="12.75">
      <c r="A17" s="47" t="s">
        <v>121</v>
      </c>
      <c r="B17" s="55">
        <v>6</v>
      </c>
      <c r="C17" s="48"/>
      <c r="D17" s="48"/>
      <c r="E17" s="48">
        <v>9235.11</v>
      </c>
      <c r="F17" s="48">
        <f>SUM(D17:E17)</f>
        <v>9235.11</v>
      </c>
    </row>
    <row r="18" spans="1:6" ht="12.75">
      <c r="A18" s="47" t="s">
        <v>122</v>
      </c>
      <c r="B18" s="55">
        <v>2</v>
      </c>
      <c r="C18" s="48"/>
      <c r="D18" s="48">
        <v>102520</v>
      </c>
      <c r="E18" s="48"/>
      <c r="F18" s="48">
        <f>SUM(D18:E18)</f>
        <v>102520</v>
      </c>
    </row>
    <row r="19" spans="1:6" ht="12.75">
      <c r="A19" s="47" t="s">
        <v>123</v>
      </c>
      <c r="B19" s="55">
        <v>1</v>
      </c>
      <c r="C19" s="48"/>
      <c r="D19" s="48"/>
      <c r="E19" s="48">
        <v>60000</v>
      </c>
      <c r="F19" s="48">
        <f>SUM(D19:E19)</f>
        <v>60000</v>
      </c>
    </row>
    <row r="20" spans="1:6" ht="12.75">
      <c r="A20" s="47" t="s">
        <v>124</v>
      </c>
      <c r="B20" s="55">
        <v>9</v>
      </c>
      <c r="C20" s="48">
        <v>78000</v>
      </c>
      <c r="D20" s="48"/>
      <c r="E20" s="48">
        <v>352625</v>
      </c>
      <c r="F20" s="48">
        <f>SUM(C20:E20)</f>
        <v>430625</v>
      </c>
    </row>
    <row r="21" spans="1:6" ht="12.75">
      <c r="A21" s="47" t="s">
        <v>125</v>
      </c>
      <c r="B21" s="55">
        <v>1</v>
      </c>
      <c r="C21" s="48">
        <v>75000</v>
      </c>
      <c r="D21" s="48"/>
      <c r="E21" s="48"/>
      <c r="F21" s="48">
        <f>SUM(C21:E21)</f>
        <v>75000</v>
      </c>
    </row>
    <row r="22" spans="1:6" ht="12.75">
      <c r="A22" s="47" t="s">
        <v>126</v>
      </c>
      <c r="B22" s="55">
        <v>1</v>
      </c>
      <c r="C22" s="48"/>
      <c r="D22" s="48"/>
      <c r="E22" s="48">
        <v>18341</v>
      </c>
      <c r="F22" s="48">
        <f>SUM(C22:E22)</f>
        <v>18341</v>
      </c>
    </row>
    <row r="23" spans="1:12" ht="12.75">
      <c r="A23" s="47" t="s">
        <v>127</v>
      </c>
      <c r="B23" s="55">
        <v>1</v>
      </c>
      <c r="C23" s="48"/>
      <c r="D23" s="48"/>
      <c r="E23" s="48">
        <v>74411.79</v>
      </c>
      <c r="F23" s="48">
        <f>SUM(C23:E23)</f>
        <v>74411.79</v>
      </c>
      <c r="I23" s="1"/>
      <c r="J23" s="1"/>
      <c r="K23" s="1"/>
      <c r="L23" s="1"/>
    </row>
    <row r="24" spans="1:6" ht="12.75">
      <c r="A24" s="47" t="s">
        <v>128</v>
      </c>
      <c r="B24" s="55">
        <v>1</v>
      </c>
      <c r="C24" s="48"/>
      <c r="D24" s="48"/>
      <c r="E24" s="48">
        <v>16945.97</v>
      </c>
      <c r="F24" s="48">
        <f>SUM(C24:E24)</f>
        <v>16945.97</v>
      </c>
    </row>
    <row r="25" spans="1:6" ht="12.75">
      <c r="A25" s="47" t="s">
        <v>129</v>
      </c>
      <c r="B25" s="55">
        <v>9</v>
      </c>
      <c r="C25" s="48">
        <v>40000</v>
      </c>
      <c r="D25" s="48"/>
      <c r="E25" s="48">
        <v>152121.5</v>
      </c>
      <c r="F25" s="48">
        <f>SUM(C25:E25)</f>
        <v>192121.5</v>
      </c>
    </row>
    <row r="26" spans="1:6" ht="12.75">
      <c r="A26" s="47" t="s">
        <v>130</v>
      </c>
      <c r="B26" s="55">
        <v>1</v>
      </c>
      <c r="C26" s="48"/>
      <c r="D26" s="48"/>
      <c r="E26" s="48" t="s">
        <v>131</v>
      </c>
      <c r="F26" s="48" t="s">
        <v>131</v>
      </c>
    </row>
    <row r="27" spans="1:6" s="1" customFormat="1" ht="12.75">
      <c r="A27" s="49" t="s">
        <v>25</v>
      </c>
      <c r="B27" s="56">
        <f>SUM(B5:B26)</f>
        <v>72</v>
      </c>
      <c r="C27" s="50">
        <f>SUM(C15:C26)</f>
        <v>225500</v>
      </c>
      <c r="D27" s="50">
        <f>SUM(D6:D26)</f>
        <v>137520</v>
      </c>
      <c r="E27" s="50">
        <f>SUM(E5:E26)</f>
        <v>1391587.34</v>
      </c>
      <c r="F27" s="50">
        <f>SUM(F5:F26)</f>
        <v>1754607.34</v>
      </c>
    </row>
    <row r="29" ht="12.75">
      <c r="A29" s="42" t="s">
        <v>132</v>
      </c>
    </row>
    <row r="30" ht="12.75">
      <c r="A30" s="43" t="s">
        <v>133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="89" zoomScaleNormal="89" workbookViewId="0" topLeftCell="A1">
      <selection activeCell="C22" sqref="C22"/>
    </sheetView>
  </sheetViews>
  <sheetFormatPr defaultColWidth="12.57421875" defaultRowHeight="12.75"/>
  <cols>
    <col min="1" max="1" width="11.57421875" style="0" customWidth="1"/>
    <col min="2" max="2" width="20.00390625" style="0" customWidth="1"/>
    <col min="3" max="3" width="33.8515625" style="0" customWidth="1"/>
    <col min="4" max="4" width="18.57421875" style="0" customWidth="1"/>
    <col min="5" max="252" width="11.57421875" style="0" customWidth="1"/>
    <col min="253" max="16384" width="11.57421875" style="0" customWidth="1"/>
  </cols>
  <sheetData>
    <row r="1" ht="12.75">
      <c r="A1" s="52" t="s">
        <v>134</v>
      </c>
    </row>
    <row r="2" ht="12.75">
      <c r="A2" s="52"/>
    </row>
    <row r="3" ht="12.75">
      <c r="C3" s="54"/>
    </row>
    <row r="4" spans="1:4" ht="12.75">
      <c r="A4" s="33" t="s">
        <v>2</v>
      </c>
      <c r="B4" s="34" t="s">
        <v>3</v>
      </c>
      <c r="C4" s="34" t="s">
        <v>135</v>
      </c>
      <c r="D4" s="34" t="s">
        <v>7</v>
      </c>
    </row>
    <row r="5" spans="1:4" ht="12.75">
      <c r="A5" s="57"/>
      <c r="B5" s="57"/>
      <c r="C5" s="57"/>
      <c r="D5" s="57"/>
    </row>
    <row r="6" spans="1:4" ht="12.75">
      <c r="A6" s="57" t="s">
        <v>136</v>
      </c>
      <c r="B6" s="57">
        <v>17</v>
      </c>
      <c r="C6" s="58">
        <v>365942.4</v>
      </c>
      <c r="D6" s="58">
        <f>SUM(C6:C6)</f>
        <v>365942.4</v>
      </c>
    </row>
    <row r="7" spans="1:4" ht="12.75">
      <c r="A7" s="57" t="s">
        <v>137</v>
      </c>
      <c r="B7" s="57">
        <v>2</v>
      </c>
      <c r="C7" s="58">
        <v>11090</v>
      </c>
      <c r="D7" s="58">
        <f>SUM(C7:C7)</f>
        <v>11090</v>
      </c>
    </row>
    <row r="8" spans="1:4" ht="12.75">
      <c r="A8" s="57"/>
      <c r="B8" s="57"/>
      <c r="C8" s="58"/>
      <c r="D8" s="58"/>
    </row>
    <row r="9" spans="1:4" s="1" customFormat="1" ht="12.75">
      <c r="A9" s="38" t="s">
        <v>25</v>
      </c>
      <c r="B9" s="38">
        <f>SUM(B6:B8)</f>
        <v>19</v>
      </c>
      <c r="C9" s="59">
        <f>SUM(C6:C8)</f>
        <v>377032.4</v>
      </c>
      <c r="D9" s="59">
        <f>SUM(D6:D8)</f>
        <v>377032.4</v>
      </c>
    </row>
    <row r="12" spans="1:2" ht="12.75">
      <c r="A12" s="42" t="s">
        <v>138</v>
      </c>
      <c r="B12" s="60"/>
    </row>
    <row r="13" ht="12.75">
      <c r="A13" s="42" t="s">
        <v>139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="89" zoomScaleNormal="89" workbookViewId="0" topLeftCell="A1">
      <selection activeCell="C3" sqref="C3"/>
    </sheetView>
  </sheetViews>
  <sheetFormatPr defaultColWidth="12.57421875" defaultRowHeight="12.75"/>
  <cols>
    <col min="1" max="1" width="31.421875" style="0" customWidth="1"/>
    <col min="2" max="2" width="20.00390625" style="0" customWidth="1"/>
    <col min="3" max="3" width="24.140625" style="0" customWidth="1"/>
    <col min="4" max="4" width="25.421875" style="0" customWidth="1"/>
    <col min="5" max="5" width="18.57421875" style="0" customWidth="1"/>
    <col min="6" max="253" width="11.57421875" style="0" customWidth="1"/>
    <col min="254" max="16384" width="11.57421875" style="0" customWidth="1"/>
  </cols>
  <sheetData>
    <row r="1" ht="12.75">
      <c r="A1" s="52" t="s">
        <v>140</v>
      </c>
    </row>
    <row r="3" spans="3:4" ht="12.75">
      <c r="C3" s="61" t="s">
        <v>1</v>
      </c>
      <c r="D3" s="62"/>
    </row>
    <row r="4" spans="1:5" ht="12.75">
      <c r="A4" s="33" t="s">
        <v>2</v>
      </c>
      <c r="B4" s="34" t="s">
        <v>3</v>
      </c>
      <c r="C4" s="34" t="s">
        <v>52</v>
      </c>
      <c r="D4" s="34" t="s">
        <v>5</v>
      </c>
      <c r="E4" s="34" t="s">
        <v>7</v>
      </c>
    </row>
    <row r="5" spans="1:5" ht="12.75">
      <c r="A5" s="57"/>
      <c r="B5" s="57"/>
      <c r="C5" s="57"/>
      <c r="D5" s="57"/>
      <c r="E5" s="57"/>
    </row>
    <row r="6" spans="1:5" ht="12.75">
      <c r="A6" s="57" t="s">
        <v>141</v>
      </c>
      <c r="B6" s="57">
        <v>1</v>
      </c>
      <c r="C6" s="58"/>
      <c r="D6" s="58">
        <v>83050</v>
      </c>
      <c r="E6" s="58">
        <f>SUM(D6)</f>
        <v>83050</v>
      </c>
    </row>
    <row r="7" spans="1:5" ht="12.75">
      <c r="A7" s="57" t="s">
        <v>142</v>
      </c>
      <c r="B7" s="57">
        <v>49</v>
      </c>
      <c r="C7" s="58"/>
      <c r="D7" s="58">
        <v>3767263.87</v>
      </c>
      <c r="E7" s="58">
        <f>SUM(D7)</f>
        <v>3767263.87</v>
      </c>
    </row>
    <row r="8" spans="1:5" ht="12.75">
      <c r="A8" s="57" t="s">
        <v>143</v>
      </c>
      <c r="B8" s="57">
        <v>3</v>
      </c>
      <c r="C8" s="58"/>
      <c r="D8" s="58">
        <v>719937.34</v>
      </c>
      <c r="E8" s="58">
        <f>SUM(D8)</f>
        <v>719937.34</v>
      </c>
    </row>
    <row r="9" spans="1:5" ht="12.75">
      <c r="A9" s="57" t="s">
        <v>144</v>
      </c>
      <c r="B9" s="57">
        <v>1</v>
      </c>
      <c r="C9" s="58">
        <v>10000</v>
      </c>
      <c r="D9" s="58"/>
      <c r="E9" s="58">
        <f>SUM(C9:D9)</f>
        <v>10000</v>
      </c>
    </row>
    <row r="10" spans="1:5" ht="12.75">
      <c r="A10" s="57" t="s">
        <v>145</v>
      </c>
      <c r="B10" s="57">
        <v>1</v>
      </c>
      <c r="C10" s="58"/>
      <c r="D10" s="58">
        <v>250</v>
      </c>
      <c r="E10" s="58">
        <f>SUM(C10:D10)</f>
        <v>250</v>
      </c>
    </row>
    <row r="11" spans="1:5" ht="12.75">
      <c r="A11" s="57" t="s">
        <v>146</v>
      </c>
      <c r="B11" s="57">
        <v>2</v>
      </c>
      <c r="C11" s="58"/>
      <c r="D11" s="58">
        <v>24100</v>
      </c>
      <c r="E11" s="58">
        <f>SUM(C11:D11)</f>
        <v>24100</v>
      </c>
    </row>
    <row r="12" spans="1:5" ht="12.75">
      <c r="A12" s="57" t="s">
        <v>147</v>
      </c>
      <c r="B12" s="57">
        <v>151</v>
      </c>
      <c r="C12" s="58"/>
      <c r="D12" s="58">
        <v>4645413.55</v>
      </c>
      <c r="E12" s="58">
        <f>SUM(C12:D12)</f>
        <v>4645413.55</v>
      </c>
    </row>
    <row r="13" spans="1:5" ht="12.75">
      <c r="A13" s="57" t="s">
        <v>148</v>
      </c>
      <c r="B13" s="57">
        <v>1</v>
      </c>
      <c r="C13" s="58"/>
      <c r="D13" s="58">
        <v>6769</v>
      </c>
      <c r="E13" s="58">
        <f>SUM(C13:D13)</f>
        <v>6769</v>
      </c>
    </row>
    <row r="14" spans="1:5" ht="12.75">
      <c r="A14" s="57" t="s">
        <v>149</v>
      </c>
      <c r="B14" s="57">
        <v>1</v>
      </c>
      <c r="C14" s="58"/>
      <c r="D14" s="58">
        <v>15000</v>
      </c>
      <c r="E14" s="58">
        <f>SUM(C14:D14)</f>
        <v>15000</v>
      </c>
    </row>
    <row r="15" spans="1:5" ht="12.75">
      <c r="A15" s="57"/>
      <c r="B15" s="57"/>
      <c r="C15" s="58"/>
      <c r="D15" s="58"/>
      <c r="E15" s="58"/>
    </row>
    <row r="16" spans="1:5" ht="12.75">
      <c r="A16" s="38" t="s">
        <v>25</v>
      </c>
      <c r="B16" s="38">
        <f>SUM(B6:B15)</f>
        <v>210</v>
      </c>
      <c r="C16" s="59">
        <f>SUM(C9:C15)</f>
        <v>10000</v>
      </c>
      <c r="D16" s="59">
        <f>SUM(D6:D15)</f>
        <v>9261783.76</v>
      </c>
      <c r="E16" s="59">
        <f>SUM(E6:E15)</f>
        <v>9271783.76</v>
      </c>
    </row>
    <row r="19" ht="12.75">
      <c r="A19" s="42" t="s">
        <v>150</v>
      </c>
    </row>
    <row r="20" ht="12.75">
      <c r="A20" s="42" t="s">
        <v>151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="89" zoomScaleNormal="89" workbookViewId="0" topLeftCell="A1">
      <selection activeCell="A1" sqref="A1"/>
    </sheetView>
  </sheetViews>
  <sheetFormatPr defaultColWidth="12.57421875" defaultRowHeight="12.75"/>
  <cols>
    <col min="1" max="1" width="24.421875" style="0" customWidth="1"/>
    <col min="2" max="2" width="20.00390625" style="0" customWidth="1"/>
    <col min="3" max="3" width="26.8515625" style="0" customWidth="1"/>
    <col min="4" max="4" width="22.7109375" style="0" customWidth="1"/>
    <col min="5" max="5" width="18.57421875" style="0" customWidth="1"/>
    <col min="6" max="253" width="11.57421875" style="0" customWidth="1"/>
    <col min="254" max="16384" width="11.57421875" style="0" customWidth="1"/>
  </cols>
  <sheetData>
    <row r="1" ht="12.75">
      <c r="A1" s="52" t="s">
        <v>152</v>
      </c>
    </row>
    <row r="2" ht="12.75">
      <c r="A2" s="52"/>
    </row>
    <row r="3" ht="12.75">
      <c r="A3" s="52"/>
    </row>
    <row r="4" ht="12.75">
      <c r="C4" s="63" t="s">
        <v>1</v>
      </c>
    </row>
    <row r="5" spans="1:5" ht="12.75">
      <c r="A5" s="33" t="s">
        <v>2</v>
      </c>
      <c r="B5" s="34" t="s">
        <v>3</v>
      </c>
      <c r="C5" s="34" t="s">
        <v>31</v>
      </c>
      <c r="D5" s="34" t="s">
        <v>5</v>
      </c>
      <c r="E5" s="34" t="s">
        <v>7</v>
      </c>
    </row>
    <row r="6" spans="1:5" ht="12.75">
      <c r="A6" s="57"/>
      <c r="B6" s="57"/>
      <c r="C6" s="57"/>
      <c r="D6" s="57"/>
      <c r="E6" s="57"/>
    </row>
    <row r="7" spans="1:5" ht="12.75">
      <c r="A7" s="57" t="s">
        <v>153</v>
      </c>
      <c r="B7" s="57">
        <v>3</v>
      </c>
      <c r="C7" s="64"/>
      <c r="D7" s="64">
        <v>44500</v>
      </c>
      <c r="E7" s="64">
        <f>SUM(D7:D7)</f>
        <v>44500</v>
      </c>
    </row>
    <row r="8" spans="1:5" ht="12.75">
      <c r="A8" s="57" t="s">
        <v>154</v>
      </c>
      <c r="B8" s="57">
        <v>1</v>
      </c>
      <c r="C8" s="64"/>
      <c r="D8" s="64">
        <v>67970</v>
      </c>
      <c r="E8" s="64">
        <f>SUM(D8:D8)</f>
        <v>67970</v>
      </c>
    </row>
    <row r="9" spans="1:5" ht="12.75">
      <c r="A9" s="57" t="s">
        <v>155</v>
      </c>
      <c r="B9" s="57">
        <v>2</v>
      </c>
      <c r="C9" s="64"/>
      <c r="D9" s="64">
        <v>45150.07</v>
      </c>
      <c r="E9" s="64">
        <f>SUM(D9:D9)</f>
        <v>45150.07</v>
      </c>
    </row>
    <row r="10" spans="1:5" ht="12.75">
      <c r="A10" s="57" t="s">
        <v>156</v>
      </c>
      <c r="B10" s="57">
        <v>138</v>
      </c>
      <c r="C10" s="64">
        <v>329277.44</v>
      </c>
      <c r="D10" s="64">
        <v>5209573.94</v>
      </c>
      <c r="E10" s="64">
        <f>SUM(C10:D10)</f>
        <v>5538851.380000001</v>
      </c>
    </row>
    <row r="11" spans="1:5" ht="12.75">
      <c r="A11" s="57" t="s">
        <v>157</v>
      </c>
      <c r="B11" s="57">
        <v>1</v>
      </c>
      <c r="C11" s="64"/>
      <c r="D11" s="64">
        <v>42000</v>
      </c>
      <c r="E11" s="64">
        <f>SUM(D11:D11)</f>
        <v>42000</v>
      </c>
    </row>
    <row r="12" spans="1:5" ht="12.75">
      <c r="A12" s="57" t="s">
        <v>158</v>
      </c>
      <c r="B12" s="57">
        <v>17</v>
      </c>
      <c r="C12" s="64"/>
      <c r="D12" s="64">
        <v>541333.58</v>
      </c>
      <c r="E12" s="64">
        <f>SUM(D12:D12)</f>
        <v>541333.58</v>
      </c>
    </row>
    <row r="13" spans="1:5" ht="12.75">
      <c r="A13" s="57" t="s">
        <v>159</v>
      </c>
      <c r="B13" s="57">
        <v>10</v>
      </c>
      <c r="C13" s="64"/>
      <c r="D13" s="64">
        <v>169050</v>
      </c>
      <c r="E13" s="64">
        <f>SUM(D13:D13)</f>
        <v>169050</v>
      </c>
    </row>
    <row r="14" spans="1:5" ht="12.75">
      <c r="A14" s="57" t="s">
        <v>160</v>
      </c>
      <c r="B14" s="57"/>
      <c r="C14" s="64"/>
      <c r="D14" s="64"/>
      <c r="E14" s="64"/>
    </row>
    <row r="15" spans="1:5" ht="12.75">
      <c r="A15" s="57" t="s">
        <v>161</v>
      </c>
      <c r="B15" s="57">
        <v>30</v>
      </c>
      <c r="C15" s="64"/>
      <c r="D15" s="64">
        <v>451643.07</v>
      </c>
      <c r="E15" s="64">
        <f>SUM(D15:D15)</f>
        <v>451643.07</v>
      </c>
    </row>
    <row r="16" spans="1:5" ht="12.75">
      <c r="A16" s="57" t="s">
        <v>162</v>
      </c>
      <c r="B16" s="57">
        <v>18</v>
      </c>
      <c r="C16" s="64"/>
      <c r="D16" s="64">
        <v>351191.23</v>
      </c>
      <c r="E16" s="64">
        <f>SUM(D16:D16)</f>
        <v>351191.23</v>
      </c>
    </row>
    <row r="17" spans="1:5" ht="12.75">
      <c r="A17" s="57" t="s">
        <v>163</v>
      </c>
      <c r="B17" s="57">
        <v>5</v>
      </c>
      <c r="C17" s="64"/>
      <c r="D17" s="64">
        <v>273654.45</v>
      </c>
      <c r="E17" s="64">
        <f>SUM(D17:D17)</f>
        <v>273654.45</v>
      </c>
    </row>
    <row r="18" spans="1:5" ht="12.75">
      <c r="A18" s="57" t="s">
        <v>164</v>
      </c>
      <c r="B18" s="57">
        <v>1</v>
      </c>
      <c r="C18" s="64"/>
      <c r="D18" s="64">
        <v>96454.62</v>
      </c>
      <c r="E18" s="64">
        <f>SUM(D18:D18)</f>
        <v>96454.62</v>
      </c>
    </row>
    <row r="19" spans="1:5" ht="12.75">
      <c r="A19" s="57" t="s">
        <v>165</v>
      </c>
      <c r="B19" s="57">
        <v>1</v>
      </c>
      <c r="C19" s="64"/>
      <c r="D19" s="64">
        <v>290000</v>
      </c>
      <c r="E19" s="64">
        <f>SUM(D19:D19)</f>
        <v>290000</v>
      </c>
    </row>
    <row r="20" spans="1:5" ht="12.75">
      <c r="A20" s="57" t="s">
        <v>166</v>
      </c>
      <c r="B20" s="57">
        <v>2</v>
      </c>
      <c r="C20" s="64"/>
      <c r="D20" s="64">
        <v>41700</v>
      </c>
      <c r="E20" s="64">
        <f>SUM(D20:D20)</f>
        <v>41700</v>
      </c>
    </row>
    <row r="21" spans="1:5" ht="12.75">
      <c r="A21" s="57" t="s">
        <v>167</v>
      </c>
      <c r="B21" s="57">
        <v>3</v>
      </c>
      <c r="C21" s="64"/>
      <c r="D21" s="64">
        <v>103798.9</v>
      </c>
      <c r="E21" s="64">
        <f>SUM(D21:D21)</f>
        <v>103798.9</v>
      </c>
    </row>
    <row r="22" spans="1:5" ht="12.75">
      <c r="A22" s="57" t="s">
        <v>168</v>
      </c>
      <c r="B22" s="57">
        <v>3</v>
      </c>
      <c r="C22" s="64"/>
      <c r="D22" s="64">
        <v>95556.54</v>
      </c>
      <c r="E22" s="64">
        <f>SUM(D22:D22)</f>
        <v>95556.54</v>
      </c>
    </row>
    <row r="23" spans="1:5" ht="12.75">
      <c r="A23" s="57"/>
      <c r="B23" s="57"/>
      <c r="C23" s="64"/>
      <c r="D23" s="64"/>
      <c r="E23" s="64"/>
    </row>
    <row r="24" spans="1:5" s="1" customFormat="1" ht="12.75">
      <c r="A24" s="38" t="s">
        <v>25</v>
      </c>
      <c r="B24" s="38">
        <f>SUM(B7:B23)</f>
        <v>235</v>
      </c>
      <c r="C24" s="39">
        <f>SUM(C10:C23)</f>
        <v>329277.44</v>
      </c>
      <c r="D24" s="39">
        <f>SUM(D7:D23)</f>
        <v>7823576.400000001</v>
      </c>
      <c r="E24" s="39">
        <f>SUM(E7:E23)</f>
        <v>8152853.840000003</v>
      </c>
    </row>
    <row r="27" ht="12.75">
      <c r="A27" s="42" t="s">
        <v>169</v>
      </c>
    </row>
    <row r="28" ht="12.75">
      <c r="A28" s="42" t="s">
        <v>170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89" zoomScaleNormal="89" workbookViewId="0" topLeftCell="A1">
      <selection activeCell="D18" sqref="D18"/>
    </sheetView>
  </sheetViews>
  <sheetFormatPr defaultColWidth="12.57421875" defaultRowHeight="12.75"/>
  <cols>
    <col min="1" max="1" width="22.00390625" style="0" customWidth="1"/>
    <col min="2" max="2" width="20.00390625" style="0" customWidth="1"/>
    <col min="3" max="3" width="33.8515625" style="0" customWidth="1"/>
    <col min="4" max="4" width="18.57421875" style="0" customWidth="1"/>
    <col min="5" max="252" width="11.57421875" style="0" customWidth="1"/>
    <col min="253" max="16384" width="11.57421875" style="0" customWidth="1"/>
  </cols>
  <sheetData>
    <row r="1" ht="12.75">
      <c r="A1" s="52" t="s">
        <v>171</v>
      </c>
    </row>
    <row r="2" ht="12.75">
      <c r="A2" s="52"/>
    </row>
    <row r="3" ht="12.75">
      <c r="A3" s="52"/>
    </row>
    <row r="5" spans="1:4" ht="12.75">
      <c r="A5" s="33" t="s">
        <v>2</v>
      </c>
      <c r="B5" s="33" t="s">
        <v>3</v>
      </c>
      <c r="C5" s="33" t="s">
        <v>135</v>
      </c>
      <c r="D5" s="33" t="s">
        <v>7</v>
      </c>
    </row>
    <row r="6" spans="1:4" ht="12.75">
      <c r="A6" s="57"/>
      <c r="B6" s="57"/>
      <c r="C6" s="57"/>
      <c r="D6" s="57"/>
    </row>
    <row r="7" spans="1:4" ht="12.75">
      <c r="A7" s="57" t="s">
        <v>172</v>
      </c>
      <c r="B7" s="57">
        <v>19</v>
      </c>
      <c r="C7" s="64">
        <v>421591.26</v>
      </c>
      <c r="D7" s="64">
        <f>SUM(C7:C7)</f>
        <v>421591.26</v>
      </c>
    </row>
    <row r="8" spans="1:4" ht="12.75">
      <c r="A8" s="57" t="s">
        <v>173</v>
      </c>
      <c r="B8" s="57">
        <v>3</v>
      </c>
      <c r="C8" s="64">
        <v>198500</v>
      </c>
      <c r="D8" s="64">
        <f>SUM(C8:C8)</f>
        <v>198500</v>
      </c>
    </row>
    <row r="9" spans="1:4" ht="12.75">
      <c r="A9" s="57" t="s">
        <v>174</v>
      </c>
      <c r="B9" s="57">
        <v>5</v>
      </c>
      <c r="C9" s="64">
        <v>135244</v>
      </c>
      <c r="D9" s="64">
        <f>SUM(C9:C9)</f>
        <v>135244</v>
      </c>
    </row>
    <row r="10" spans="1:4" ht="12.75">
      <c r="A10" s="57" t="s">
        <v>175</v>
      </c>
      <c r="B10" s="57">
        <v>1</v>
      </c>
      <c r="C10" s="64">
        <v>10000</v>
      </c>
      <c r="D10" s="64">
        <f>SUM(C10:C10)</f>
        <v>10000</v>
      </c>
    </row>
    <row r="11" spans="1:4" ht="12.75">
      <c r="A11" s="57" t="s">
        <v>176</v>
      </c>
      <c r="B11" s="57">
        <v>37</v>
      </c>
      <c r="C11" s="64">
        <v>399570.23</v>
      </c>
      <c r="D11" s="64">
        <f>SUM(C11:C11)</f>
        <v>399570.23</v>
      </c>
    </row>
    <row r="12" spans="1:4" ht="12.75">
      <c r="A12" s="57" t="s">
        <v>177</v>
      </c>
      <c r="B12" s="57">
        <v>29</v>
      </c>
      <c r="C12" s="64">
        <v>957946.48</v>
      </c>
      <c r="D12" s="64">
        <f>SUM(C12:C12)</f>
        <v>957946.48</v>
      </c>
    </row>
    <row r="13" spans="1:4" ht="12.75">
      <c r="A13" s="57" t="s">
        <v>178</v>
      </c>
      <c r="B13" s="57">
        <v>3</v>
      </c>
      <c r="C13" s="64">
        <v>131366</v>
      </c>
      <c r="D13" s="64">
        <f>SUM(C13:C13)</f>
        <v>131366</v>
      </c>
    </row>
    <row r="14" spans="1:4" ht="12.75">
      <c r="A14" s="57" t="s">
        <v>179</v>
      </c>
      <c r="B14" s="57">
        <v>1</v>
      </c>
      <c r="C14" s="64">
        <v>78000</v>
      </c>
      <c r="D14" s="64">
        <f>SUM(C14:C14)</f>
        <v>78000</v>
      </c>
    </row>
    <row r="15" spans="1:4" ht="12.75">
      <c r="A15" s="57"/>
      <c r="B15" s="57"/>
      <c r="C15" s="64"/>
      <c r="D15" s="64"/>
    </row>
    <row r="16" spans="1:4" ht="12.75">
      <c r="A16" s="38" t="s">
        <v>25</v>
      </c>
      <c r="B16" s="38">
        <f>SUM(B7:B15)</f>
        <v>98</v>
      </c>
      <c r="C16" s="39">
        <f>SUM(C7:C15)</f>
        <v>2332217.9699999997</v>
      </c>
      <c r="D16" s="39">
        <f>SUM(C16:C16)</f>
        <v>2332217.9699999997</v>
      </c>
    </row>
    <row r="19" ht="12.75">
      <c r="A19" s="42" t="s">
        <v>180</v>
      </c>
    </row>
    <row r="20" ht="12.75">
      <c r="A20" s="42" t="s">
        <v>139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 Zangrandi</cp:lastModifiedBy>
  <cp:lastPrinted>2016-08-12T19:23:53Z</cp:lastPrinted>
  <dcterms:created xsi:type="dcterms:W3CDTF">2016-08-12T19:44:07Z</dcterms:created>
  <dcterms:modified xsi:type="dcterms:W3CDTF">2016-08-12T23:35:33Z</dcterms:modified>
  <cp:category/>
  <cp:version/>
  <cp:contentType/>
  <cp:contentStatus/>
  <cp:revision>13</cp:revision>
</cp:coreProperties>
</file>