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8" activeTab="0"/>
  </bookViews>
  <sheets>
    <sheet name="PIACENZA" sheetId="1" r:id="rId1"/>
    <sheet name="PARMA" sheetId="2" r:id="rId2"/>
    <sheet name="REGGIO EMILIA" sheetId="3" r:id="rId3"/>
    <sheet name="MODENA" sheetId="4" r:id="rId4"/>
    <sheet name="BOLOGNA" sheetId="5" r:id="rId5"/>
    <sheet name="FERRARA" sheetId="6" r:id="rId6"/>
    <sheet name="RAVENNA" sheetId="7" r:id="rId7"/>
    <sheet name="FORLì CESENA" sheetId="8" r:id="rId8"/>
    <sheet name="RIMINI" sheetId="9" r:id="rId9"/>
  </sheets>
  <definedNames/>
  <calcPr fullCalcOnLoad="1"/>
</workbook>
</file>

<file path=xl/sharedStrings.xml><?xml version="1.0" encoding="utf-8"?>
<sst xmlns="http://schemas.openxmlformats.org/spreadsheetml/2006/main" count="268" uniqueCount="214">
  <si>
    <t>PROVINCIA DI PIACENZA – DANNI AI PRIVATI</t>
  </si>
  <si>
    <t>EMERGENZE CHE HANNO INTERESSATO IL TERRITORIO</t>
  </si>
  <si>
    <t>Comune</t>
  </si>
  <si>
    <t>Tot. Segnalazioni</t>
  </si>
  <si>
    <t>Marzo-aprile e 3/5/2013</t>
  </si>
  <si>
    <t>Dicembre 2013-31/03/2014</t>
  </si>
  <si>
    <t>4-7 Febbraio 2015</t>
  </si>
  <si>
    <t>TOTALE DANNI</t>
  </si>
  <si>
    <t>Bettola</t>
  </si>
  <si>
    <t>Bobbio</t>
  </si>
  <si>
    <t>Cerignale</t>
  </si>
  <si>
    <t xml:space="preserve">Coli </t>
  </si>
  <si>
    <t>Cortebrugnatella</t>
  </si>
  <si>
    <t>Farini</t>
  </si>
  <si>
    <t>Ferriere</t>
  </si>
  <si>
    <t>Morfasso</t>
  </si>
  <si>
    <t>Nibbiano</t>
  </si>
  <si>
    <t>Ottone</t>
  </si>
  <si>
    <t>Piacenza</t>
  </si>
  <si>
    <t>Podenzano</t>
  </si>
  <si>
    <t>Ponte dell'Olio</t>
  </si>
  <si>
    <t>Pontenure</t>
  </si>
  <si>
    <t>Rivergaro</t>
  </si>
  <si>
    <t>S.Giorgio</t>
  </si>
  <si>
    <t>Travo</t>
  </si>
  <si>
    <t>Vernasca</t>
  </si>
  <si>
    <t>Vigolzone</t>
  </si>
  <si>
    <t>TOTALE</t>
  </si>
  <si>
    <t>PROVINCIA DI PARMA – DANNI AI PRIVATI</t>
  </si>
  <si>
    <t xml:space="preserve">                                      EMERGENZE CHE HANNO INTERESSATO IL TERRITORIO</t>
  </si>
  <si>
    <t>13-14/10/2014</t>
  </si>
  <si>
    <t>4-7/02/ 2015</t>
  </si>
  <si>
    <t xml:space="preserve">13-14/09/2015 </t>
  </si>
  <si>
    <t>Bardi</t>
  </si>
  <si>
    <t>Bedonia</t>
  </si>
  <si>
    <t>Berceto</t>
  </si>
  <si>
    <t>Borgo V.di Taro</t>
  </si>
  <si>
    <t>Bore</t>
  </si>
  <si>
    <t>Busseto</t>
  </si>
  <si>
    <t>Calestano</t>
  </si>
  <si>
    <t>Collecchio</t>
  </si>
  <si>
    <t>Colorno</t>
  </si>
  <si>
    <t>N.D.</t>
  </si>
  <si>
    <t>Compiano</t>
  </si>
  <si>
    <t>Corniglio</t>
  </si>
  <si>
    <t>Felino</t>
  </si>
  <si>
    <t>Fidenza</t>
  </si>
  <si>
    <t>Fontanellato</t>
  </si>
  <si>
    <t>Langhirano</t>
  </si>
  <si>
    <t>Lesignano dei Bagni</t>
  </si>
  <si>
    <t>Montechiarugolo</t>
  </si>
  <si>
    <t>Neviano degli Arduini</t>
  </si>
  <si>
    <t>Palanzano</t>
  </si>
  <si>
    <t>Parma</t>
  </si>
  <si>
    <t>Pellegrino P.se</t>
  </si>
  <si>
    <t>S.Secondo</t>
  </si>
  <si>
    <t>Sorbolo</t>
  </si>
  <si>
    <t>Terenzo</t>
  </si>
  <si>
    <t>Tizzano</t>
  </si>
  <si>
    <t>Torrile</t>
  </si>
  <si>
    <t>Traversetolo</t>
  </si>
  <si>
    <t>Tornolo</t>
  </si>
  <si>
    <t>Valmozzola</t>
  </si>
  <si>
    <t>Varano de' Melegari</t>
  </si>
  <si>
    <t>Varsi</t>
  </si>
  <si>
    <t>PROVINCIA DI REGGIO EMILIA – DANNI AI PRIVATI</t>
  </si>
  <si>
    <t>Totale Segnalazioni</t>
  </si>
  <si>
    <t>Emergenza Marzo-aprile e 3/5/2013</t>
  </si>
  <si>
    <t>Emergenza 4-7 Febbraio 2015</t>
  </si>
  <si>
    <t>Albinea</t>
  </si>
  <si>
    <t>Bagnolo in Piano</t>
  </si>
  <si>
    <t>Baiso</t>
  </si>
  <si>
    <t>Bibbiano</t>
  </si>
  <si>
    <t>Boretto</t>
  </si>
  <si>
    <t>Busana</t>
  </si>
  <si>
    <t>Cadelbosco di Sopra</t>
  </si>
  <si>
    <t>Campagnola E.</t>
  </si>
  <si>
    <t>Carpineti</t>
  </si>
  <si>
    <t>Castellarano</t>
  </si>
  <si>
    <t>Castelnovo di Sotto</t>
  </si>
  <si>
    <t>Castelnovo nei Monti</t>
  </si>
  <si>
    <t>Cavriago</t>
  </si>
  <si>
    <t>Collagna</t>
  </si>
  <si>
    <t>Correggio</t>
  </si>
  <si>
    <t>Gattatico</t>
  </si>
  <si>
    <t>Novellara</t>
  </si>
  <si>
    <t>Poviglio</t>
  </si>
  <si>
    <t>Quattro Castella</t>
  </si>
  <si>
    <t>Reggio Emilia</t>
  </si>
  <si>
    <t>Reggiolo</t>
  </si>
  <si>
    <t>Rubiera</t>
  </si>
  <si>
    <t>S.Martino in Rio</t>
  </si>
  <si>
    <t>Scandiano</t>
  </si>
  <si>
    <t>Toano</t>
  </si>
  <si>
    <t>Vetto</t>
  </si>
  <si>
    <t>Vezzano S.C.</t>
  </si>
  <si>
    <t xml:space="preserve">Viano </t>
  </si>
  <si>
    <t>Villa Minozzo</t>
  </si>
  <si>
    <t>Nel territorio della Provincia di Reggio Emilia non si sono registrati danni ai privati in occasione delle emergenze del</t>
  </si>
  <si>
    <t>Dicembre 2013-31.03.2014, 13-14 Ottobre 2014 e 13 e 14 Settembre 2015</t>
  </si>
  <si>
    <t>PROVINCIA DI MODENA – DANNI AI PRIVATI</t>
  </si>
  <si>
    <t xml:space="preserve">             EMERGENZE CHE HANNO INTERESSATO IL TERRITORIO</t>
  </si>
  <si>
    <t>Bastiglia</t>
  </si>
  <si>
    <t>Carpi</t>
  </si>
  <si>
    <t>Castelfranco E.</t>
  </si>
  <si>
    <t>Castelnuovo Rangone</t>
  </si>
  <si>
    <t>Cavezzo</t>
  </si>
  <si>
    <t>Fanano</t>
  </si>
  <si>
    <t>Formigine</t>
  </si>
  <si>
    <t>Frassinoro</t>
  </si>
  <si>
    <t>Lama Mocogno</t>
  </si>
  <si>
    <t>Medolla</t>
  </si>
  <si>
    <t>Montefiorino</t>
  </si>
  <si>
    <t>Montese</t>
  </si>
  <si>
    <t>Palagano</t>
  </si>
  <si>
    <t>Pavullo</t>
  </si>
  <si>
    <t>Prignano</t>
  </si>
  <si>
    <t>Rio Lunato</t>
  </si>
  <si>
    <t>S.Felice sul Panaro</t>
  </si>
  <si>
    <t>S.Prospero</t>
  </si>
  <si>
    <t>Sassuolo</t>
  </si>
  <si>
    <t>Savignano sul Panaro</t>
  </si>
  <si>
    <t>Sestola</t>
  </si>
  <si>
    <t>Spilamberto</t>
  </si>
  <si>
    <t>Zocca</t>
  </si>
  <si>
    <t>Nel territorio della Provincia di Modena non si sono registrati danni ai privati in occasione delle emergenze del</t>
  </si>
  <si>
    <t>13-14 Ottobre 2014 e 13 e 14 Settembre 2015</t>
  </si>
  <si>
    <t>PROVINCIA DI BOLOGNA – DANNI AI PRIVATI</t>
  </si>
  <si>
    <t>Camugnano</t>
  </si>
  <si>
    <t>Castel del Rio</t>
  </si>
  <si>
    <t>Castiglione dei Pepoli</t>
  </si>
  <si>
    <t>Imola</t>
  </si>
  <si>
    <t>Loiano</t>
  </si>
  <si>
    <t>Malalbergo</t>
  </si>
  <si>
    <t>Marzabotto</t>
  </si>
  <si>
    <t>Medicina</t>
  </si>
  <si>
    <t>Monghidoro</t>
  </si>
  <si>
    <t>Monterenzio</t>
  </si>
  <si>
    <t>Monzuno</t>
  </si>
  <si>
    <t>S.Benedetto Val di Sambro</t>
  </si>
  <si>
    <t>Valsamoggia</t>
  </si>
  <si>
    <t>Vergato</t>
  </si>
  <si>
    <t>Zola Predosa</t>
  </si>
  <si>
    <t>Nel territorio della Provincia di Bologna non si sono registrati danni ai privati in occasione delle emergenze del</t>
  </si>
  <si>
    <t>PROVINCIA DI FERRARA – DANNI AI PRIVATI</t>
  </si>
  <si>
    <t>Argenta</t>
  </si>
  <si>
    <t>Comacchio</t>
  </si>
  <si>
    <t>Copparo</t>
  </si>
  <si>
    <t>Ferrara</t>
  </si>
  <si>
    <t>Tresigallo</t>
  </si>
  <si>
    <t>Nel territorio della Provincia di Ferrara non si sono registrati danni ai privati in occasione delle emergenze del</t>
  </si>
  <si>
    <t xml:space="preserve">Marzo-aprile e 3 maggio 2013; Dicembre 2013-31.03.2014; 13-14 Ottobre 2014 e 13-14 Settembre 2015 </t>
  </si>
  <si>
    <t>PROVINCIA DI RAVENNA – DANNI AI PRIVATI</t>
  </si>
  <si>
    <t>Alfonsine</t>
  </si>
  <si>
    <t>Bagnacavallo</t>
  </si>
  <si>
    <t>Bagnara di Romagna</t>
  </si>
  <si>
    <t>Casola Valsenio</t>
  </si>
  <si>
    <t>Cervia</t>
  </si>
  <si>
    <t>Conselice</t>
  </si>
  <si>
    <t xml:space="preserve">Cotignola </t>
  </si>
  <si>
    <t>Faenza</t>
  </si>
  <si>
    <t>Fusignano</t>
  </si>
  <si>
    <t>Lugo</t>
  </si>
  <si>
    <t>Massa Lombarda</t>
  </si>
  <si>
    <t>Ravenna</t>
  </si>
  <si>
    <t>Russi</t>
  </si>
  <si>
    <t>Solarolo</t>
  </si>
  <si>
    <t>Nel territorio della Provincia di Ravenna non si sono registrati danni ai privati in occasione delle emergenze del</t>
  </si>
  <si>
    <t>PROVINCIA DI FORLI'-CESENA – DANNI AI PRIVATI</t>
  </si>
  <si>
    <t>Bagno di Romagna</t>
  </si>
  <si>
    <t>Bertinoro</t>
  </si>
  <si>
    <t>Borghi</t>
  </si>
  <si>
    <t>Castrocaro Terme</t>
  </si>
  <si>
    <t>Cesena</t>
  </si>
  <si>
    <t>Cesenatico</t>
  </si>
  <si>
    <t>Dovadola</t>
  </si>
  <si>
    <t xml:space="preserve">Forlì 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</si>
  <si>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</si>
  <si>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</si>
  <si>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</si>
  <si>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</si>
  <si>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</si>
  <si>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</si>
  <si>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</si>
  <si>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</si>
  <si>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</si>
  <si>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Predappio</t>
  </si>
  <si>
    <t>Rocca S.Casciano</t>
  </si>
  <si>
    <t>S.Mauro Pascoli</t>
  </si>
  <si>
    <t>S.Sofia</t>
  </si>
  <si>
    <t>Savignano sul Rubicone</t>
  </si>
  <si>
    <t>Sogliano al Rubicone</t>
  </si>
  <si>
    <t>Tredozio</t>
  </si>
  <si>
    <t>Nel territorio della Provincia di Forlì-Cesena non si sono registrati danni ai privati in occasione delle emergenze del</t>
  </si>
  <si>
    <t xml:space="preserve">Dicembre 2013-31.03.2014; 13-14 Ottobre 2014 e 13-14 Settembre 2015 </t>
  </si>
  <si>
    <t>PROVINCIA DI RIMINI – DANNI AI PRIVATI</t>
  </si>
  <si>
    <t xml:space="preserve">Bellaria Igea Marina </t>
  </si>
  <si>
    <t>Cattolica</t>
  </si>
  <si>
    <t>Coriano</t>
  </si>
  <si>
    <t>Gemmano</t>
  </si>
  <si>
    <t>Misano Adriatico</t>
  </si>
  <si>
    <t>Montegridolfo</t>
  </si>
  <si>
    <t>Poggio Torriana</t>
  </si>
  <si>
    <t>Riccione</t>
  </si>
  <si>
    <t>Rimini</t>
  </si>
  <si>
    <t>Saludecio</t>
  </si>
  <si>
    <t>S.Clemente</t>
  </si>
  <si>
    <t>S.Giovanni in Marignano</t>
  </si>
  <si>
    <t>S.Leo</t>
  </si>
  <si>
    <t>Santarcangelo di Romagna</t>
  </si>
  <si>
    <t>Verucchio</t>
  </si>
  <si>
    <t>Nel territorio della Provincia di Rimini non si sono registrati danni ai privati in occasione delle emergenze del</t>
  </si>
  <si>
    <t xml:space="preserve">Marzo-aprile e 3 maggio 2013; 13-14 Ottobre 2014 e 13-14 Settembre 2015 </t>
  </si>
  <si>
    <t>4-7/02/2015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</si>
</sst>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Shonar Bangl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shrinkToFit="1"/>
    </xf>
    <xf numFmtId="0" fontId="28" fillId="0" borderId="10" xfId="0" applyFont="1" applyBorder="1" applyAlignment="1">
      <alignment horizontal="center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0" zoomScaleNormal="90" zoomScalePageLayoutView="0" workbookViewId="0" topLeftCell="A1">
      <selection activeCell="I22" sqref="I22"/>
    </sheetView>
  </sheetViews>
  <sheetFormatPr defaultColWidth="11.57421875" defaultRowHeight="12.75"/>
  <cols>
    <col min="1" max="1" width="14.00390625" style="0" customWidth="1"/>
    <col min="2" max="2" width="12.8515625" style="0" customWidth="1"/>
    <col min="3" max="3" width="19.7109375" style="0" customWidth="1"/>
    <col min="4" max="4" width="22.140625" style="0" customWidth="1"/>
    <col min="5" max="5" width="14.8515625" style="0" customWidth="1"/>
    <col min="6" max="6" width="13.421875" style="0" customWidth="1"/>
    <col min="7" max="7" width="17.00390625" style="0" customWidth="1"/>
    <col min="8" max="8" width="15.00390625" style="0" customWidth="1"/>
  </cols>
  <sheetData>
    <row r="1" spans="1:2" ht="12.75">
      <c r="A1" s="1" t="s">
        <v>0</v>
      </c>
      <c r="B1" s="1"/>
    </row>
    <row r="2" ht="12.75">
      <c r="D2" s="1" t="s">
        <v>1</v>
      </c>
    </row>
    <row r="3" spans="1:8" s="2" customFormat="1" ht="18.75">
      <c r="A3" s="45" t="s">
        <v>2</v>
      </c>
      <c r="B3" s="46" t="s">
        <v>3</v>
      </c>
      <c r="C3" s="46" t="s">
        <v>4</v>
      </c>
      <c r="D3" s="46" t="s">
        <v>5</v>
      </c>
      <c r="E3" s="46" t="s">
        <v>30</v>
      </c>
      <c r="F3" s="46" t="s">
        <v>213</v>
      </c>
      <c r="G3" s="46" t="s">
        <v>32</v>
      </c>
      <c r="H3" s="45" t="s">
        <v>7</v>
      </c>
    </row>
    <row r="4" spans="1:12" ht="12.75">
      <c r="A4" s="3" t="s">
        <v>8</v>
      </c>
      <c r="B4" s="4">
        <v>45</v>
      </c>
      <c r="C4" s="5"/>
      <c r="D4" s="5"/>
      <c r="E4" s="5">
        <v>152767.1</v>
      </c>
      <c r="F4" s="5">
        <v>130000</v>
      </c>
      <c r="G4" s="5">
        <v>545221.93</v>
      </c>
      <c r="H4" s="5">
        <f>SUM(E4:G4)</f>
        <v>827989.03</v>
      </c>
      <c r="I4" s="6"/>
      <c r="J4" s="6"/>
      <c r="K4" s="6"/>
      <c r="L4" s="6"/>
    </row>
    <row r="5" spans="1:12" ht="12.75">
      <c r="A5" s="3" t="s">
        <v>9</v>
      </c>
      <c r="B5" s="4">
        <v>6</v>
      </c>
      <c r="C5" s="5">
        <v>16000</v>
      </c>
      <c r="D5" s="5">
        <v>91500</v>
      </c>
      <c r="E5" s="5">
        <v>91500</v>
      </c>
      <c r="F5" s="5"/>
      <c r="G5" s="5">
        <v>8000</v>
      </c>
      <c r="H5" s="5">
        <f>SUM(C5:G5)</f>
        <v>207000</v>
      </c>
      <c r="I5" s="6"/>
      <c r="J5" s="6"/>
      <c r="K5" s="6"/>
      <c r="L5" s="6"/>
    </row>
    <row r="6" spans="1:12" ht="12.75">
      <c r="A6" s="3" t="s">
        <v>10</v>
      </c>
      <c r="B6" s="4">
        <v>20</v>
      </c>
      <c r="C6" s="5"/>
      <c r="D6" s="5"/>
      <c r="E6" s="5"/>
      <c r="F6" s="5"/>
      <c r="G6" s="5">
        <v>115358</v>
      </c>
      <c r="H6" s="5">
        <f>SUM(G6)</f>
        <v>115358</v>
      </c>
      <c r="I6" s="6"/>
      <c r="J6" s="6"/>
      <c r="K6" s="6"/>
      <c r="L6" s="6"/>
    </row>
    <row r="7" spans="1:12" ht="12.75">
      <c r="A7" s="3" t="s">
        <v>11</v>
      </c>
      <c r="B7" s="4">
        <v>28</v>
      </c>
      <c r="C7" s="5"/>
      <c r="D7" s="5"/>
      <c r="E7" s="5">
        <v>436159</v>
      </c>
      <c r="F7" s="5"/>
      <c r="G7" s="5">
        <v>412009.2</v>
      </c>
      <c r="H7" s="5">
        <f>SUM(E7:G7)</f>
        <v>848168.2</v>
      </c>
      <c r="I7" s="6"/>
      <c r="J7" s="6"/>
      <c r="K7" s="6"/>
      <c r="L7" s="6"/>
    </row>
    <row r="8" spans="1:12" ht="12.75">
      <c r="A8" s="3" t="s">
        <v>12</v>
      </c>
      <c r="B8" s="4">
        <v>24</v>
      </c>
      <c r="C8" s="5"/>
      <c r="D8" s="5"/>
      <c r="E8" s="5"/>
      <c r="F8" s="5"/>
      <c r="G8" s="5">
        <v>497030</v>
      </c>
      <c r="H8" s="5">
        <f>SUM(G8)</f>
        <v>497030</v>
      </c>
      <c r="I8" s="6"/>
      <c r="J8" s="6"/>
      <c r="K8" s="6"/>
      <c r="L8" s="6"/>
    </row>
    <row r="9" spans="1:12" ht="12.75">
      <c r="A9" s="3" t="s">
        <v>13</v>
      </c>
      <c r="B9" s="4">
        <v>84</v>
      </c>
      <c r="C9" s="5"/>
      <c r="D9" s="5"/>
      <c r="E9" s="5">
        <v>20000</v>
      </c>
      <c r="F9" s="5">
        <v>45000</v>
      </c>
      <c r="G9" s="5">
        <v>3516884.02</v>
      </c>
      <c r="H9" s="5">
        <f>SUM(E9:G9)</f>
        <v>3581884.02</v>
      </c>
      <c r="I9" s="6"/>
      <c r="J9" s="6"/>
      <c r="K9" s="6"/>
      <c r="L9" s="6"/>
    </row>
    <row r="10" spans="1:12" ht="12.75">
      <c r="A10" s="3" t="s">
        <v>14</v>
      </c>
      <c r="B10" s="4">
        <v>53</v>
      </c>
      <c r="C10" s="5"/>
      <c r="D10" s="5"/>
      <c r="E10" s="5">
        <v>30000</v>
      </c>
      <c r="F10" s="5"/>
      <c r="G10" s="5">
        <v>1322103</v>
      </c>
      <c r="H10" s="5">
        <f>SUM(E10:G10)</f>
        <v>1352103</v>
      </c>
      <c r="I10" s="6"/>
      <c r="J10" s="6"/>
      <c r="K10" s="6"/>
      <c r="L10" s="6"/>
    </row>
    <row r="11" spans="1:12" ht="12.75">
      <c r="A11" s="3" t="s">
        <v>15</v>
      </c>
      <c r="B11" s="4">
        <v>29</v>
      </c>
      <c r="C11" s="5"/>
      <c r="D11" s="5"/>
      <c r="E11" s="5"/>
      <c r="F11" s="5"/>
      <c r="G11" s="5">
        <v>1105173.2</v>
      </c>
      <c r="H11" s="5">
        <f>SUM(G11)</f>
        <v>1105173.2</v>
      </c>
      <c r="I11" s="6"/>
      <c r="J11" s="6"/>
      <c r="K11" s="6"/>
      <c r="L11" s="6"/>
    </row>
    <row r="12" spans="1:12" ht="12.75">
      <c r="A12" s="3" t="s">
        <v>16</v>
      </c>
      <c r="B12" s="4">
        <v>1</v>
      </c>
      <c r="C12" s="5">
        <v>21342</v>
      </c>
      <c r="D12" s="5"/>
      <c r="E12" s="5"/>
      <c r="F12" s="5"/>
      <c r="G12" s="5"/>
      <c r="H12" s="5">
        <f>SUM(C12:G12)</f>
        <v>21342</v>
      </c>
      <c r="I12" s="6"/>
      <c r="J12" s="6"/>
      <c r="K12" s="6"/>
      <c r="L12" s="6"/>
    </row>
    <row r="13" spans="1:12" ht="12.75">
      <c r="A13" s="3" t="s">
        <v>17</v>
      </c>
      <c r="B13" s="4">
        <v>37</v>
      </c>
      <c r="C13" s="5"/>
      <c r="D13" s="5"/>
      <c r="E13" s="5"/>
      <c r="F13" s="5"/>
      <c r="G13" s="5">
        <v>333345.22</v>
      </c>
      <c r="H13" s="5">
        <f aca="true" t="shared" si="0" ref="H13:H20">SUM(G13)</f>
        <v>333345.22</v>
      </c>
      <c r="I13" s="6"/>
      <c r="J13" s="6"/>
      <c r="K13" s="6"/>
      <c r="L13" s="6"/>
    </row>
    <row r="14" spans="1:12" ht="12.75">
      <c r="A14" s="3" t="s">
        <v>18</v>
      </c>
      <c r="B14" s="4">
        <v>254</v>
      </c>
      <c r="C14" s="5"/>
      <c r="D14" s="5"/>
      <c r="E14" s="5"/>
      <c r="F14" s="5"/>
      <c r="G14" s="5">
        <v>2007989.51</v>
      </c>
      <c r="H14" s="5">
        <f t="shared" si="0"/>
        <v>2007989.51</v>
      </c>
      <c r="I14" s="6"/>
      <c r="J14" s="6"/>
      <c r="K14" s="6"/>
      <c r="L14" s="6"/>
    </row>
    <row r="15" spans="1:12" ht="12.75">
      <c r="A15" s="3" t="s">
        <v>19</v>
      </c>
      <c r="B15" s="4">
        <v>5</v>
      </c>
      <c r="C15" s="5"/>
      <c r="D15" s="5"/>
      <c r="E15" s="5"/>
      <c r="F15" s="5"/>
      <c r="G15" s="5">
        <v>30000</v>
      </c>
      <c r="H15" s="5">
        <f t="shared" si="0"/>
        <v>30000</v>
      </c>
      <c r="I15" s="6"/>
      <c r="J15" s="6"/>
      <c r="K15" s="6"/>
      <c r="L15" s="6"/>
    </row>
    <row r="16" spans="1:12" ht="12.75">
      <c r="A16" s="3" t="s">
        <v>20</v>
      </c>
      <c r="B16" s="4">
        <v>15</v>
      </c>
      <c r="C16" s="5"/>
      <c r="D16" s="5"/>
      <c r="E16" s="5"/>
      <c r="F16" s="5"/>
      <c r="G16" s="5">
        <v>94484</v>
      </c>
      <c r="H16" s="5">
        <f t="shared" si="0"/>
        <v>94484</v>
      </c>
      <c r="I16" s="6"/>
      <c r="J16" s="6"/>
      <c r="K16" s="6"/>
      <c r="L16" s="6"/>
    </row>
    <row r="17" spans="1:12" ht="12.75">
      <c r="A17" s="3" t="s">
        <v>21</v>
      </c>
      <c r="B17" s="4">
        <v>19</v>
      </c>
      <c r="C17" s="5"/>
      <c r="D17" s="5"/>
      <c r="E17" s="5"/>
      <c r="F17" s="7"/>
      <c r="G17" s="5">
        <v>323662.85</v>
      </c>
      <c r="H17" s="5">
        <f t="shared" si="0"/>
        <v>323662.85</v>
      </c>
      <c r="I17" s="6"/>
      <c r="J17" s="6"/>
      <c r="K17" s="6"/>
      <c r="L17" s="6"/>
    </row>
    <row r="18" spans="1:12" ht="12.75">
      <c r="A18" s="3" t="s">
        <v>22</v>
      </c>
      <c r="B18" s="4">
        <v>18</v>
      </c>
      <c r="C18" s="5"/>
      <c r="D18" s="5"/>
      <c r="E18" s="5"/>
      <c r="F18" s="5"/>
      <c r="G18" s="5">
        <v>205027.28</v>
      </c>
      <c r="H18" s="5">
        <f t="shared" si="0"/>
        <v>205027.28</v>
      </c>
      <c r="I18" s="6"/>
      <c r="J18" s="6"/>
      <c r="K18" s="6"/>
      <c r="L18" s="6"/>
    </row>
    <row r="19" spans="1:12" ht="12.75">
      <c r="A19" s="3" t="s">
        <v>23</v>
      </c>
      <c r="B19" s="4">
        <v>7</v>
      </c>
      <c r="C19" s="5"/>
      <c r="D19" s="5"/>
      <c r="E19" s="5"/>
      <c r="F19" s="5"/>
      <c r="G19" s="5">
        <v>40608.78</v>
      </c>
      <c r="H19" s="5">
        <f t="shared" si="0"/>
        <v>40608.78</v>
      </c>
      <c r="I19" s="6"/>
      <c r="J19" s="6"/>
      <c r="K19" s="6"/>
      <c r="L19" s="6"/>
    </row>
    <row r="20" spans="1:12" ht="12.75">
      <c r="A20" s="3" t="s">
        <v>24</v>
      </c>
      <c r="B20" s="4">
        <v>11</v>
      </c>
      <c r="C20" s="5"/>
      <c r="D20" s="5"/>
      <c r="E20" s="5"/>
      <c r="F20" s="5"/>
      <c r="G20" s="5">
        <v>147631.8</v>
      </c>
      <c r="H20" s="5">
        <f t="shared" si="0"/>
        <v>147631.8</v>
      </c>
      <c r="I20" s="6"/>
      <c r="J20" s="6"/>
      <c r="K20" s="6"/>
      <c r="L20" s="6"/>
    </row>
    <row r="21" spans="1:12" ht="12.75">
      <c r="A21" s="3" t="s">
        <v>25</v>
      </c>
      <c r="B21" s="4">
        <v>4</v>
      </c>
      <c r="C21" s="5">
        <v>385000</v>
      </c>
      <c r="D21" s="5">
        <v>30000</v>
      </c>
      <c r="E21" s="5">
        <v>186000</v>
      </c>
      <c r="F21" s="5"/>
      <c r="G21" s="5"/>
      <c r="H21" s="5">
        <f>SUM(C21:G21)</f>
        <v>601000</v>
      </c>
      <c r="I21" s="6"/>
      <c r="J21" s="6"/>
      <c r="K21" s="6"/>
      <c r="L21" s="6"/>
    </row>
    <row r="22" spans="1:12" ht="12.75">
      <c r="A22" s="3" t="s">
        <v>26</v>
      </c>
      <c r="B22" s="4">
        <v>11</v>
      </c>
      <c r="C22" s="5"/>
      <c r="D22" s="7"/>
      <c r="E22" s="5"/>
      <c r="F22" s="5"/>
      <c r="G22" s="5">
        <v>171135</v>
      </c>
      <c r="H22" s="5">
        <f>SUM(G22)</f>
        <v>171135</v>
      </c>
      <c r="I22" s="6"/>
      <c r="J22" s="6"/>
      <c r="K22" s="6"/>
      <c r="L22" s="6"/>
    </row>
    <row r="23" spans="1:12" ht="12.75">
      <c r="A23" s="3" t="s">
        <v>27</v>
      </c>
      <c r="B23" s="8">
        <f>SUM(B4:B22)</f>
        <v>671</v>
      </c>
      <c r="C23" s="9">
        <f>SUM(C5:C22)</f>
        <v>422342</v>
      </c>
      <c r="D23" s="9">
        <f>SUM(D5:D22)</f>
        <v>121500</v>
      </c>
      <c r="E23" s="9">
        <f>SUM(E4:E22)</f>
        <v>916426.1</v>
      </c>
      <c r="F23" s="9">
        <f>SUM(F4:F22)</f>
        <v>175000</v>
      </c>
      <c r="G23" s="9">
        <f>SUM(G4:G22)</f>
        <v>10875663.79</v>
      </c>
      <c r="H23" s="9">
        <f>SUM(C23:G23)</f>
        <v>12510931.889999999</v>
      </c>
      <c r="I23" s="6"/>
      <c r="J23" s="6"/>
      <c r="K23" s="6"/>
      <c r="L23" s="6"/>
    </row>
    <row r="27" spans="4:8" ht="12.75">
      <c r="D27" s="10"/>
      <c r="E27" s="10"/>
      <c r="F27" s="10"/>
      <c r="G27" s="10"/>
      <c r="H27" s="10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zoomScalePageLayoutView="0" workbookViewId="0" topLeftCell="A5">
      <selection activeCell="B38" sqref="B38"/>
    </sheetView>
  </sheetViews>
  <sheetFormatPr defaultColWidth="11.57421875" defaultRowHeight="12.75"/>
  <cols>
    <col min="1" max="1" width="17.8515625" style="0" customWidth="1"/>
    <col min="2" max="2" width="14.421875" style="0" customWidth="1"/>
    <col min="3" max="3" width="19.57421875" style="0" customWidth="1"/>
    <col min="4" max="4" width="20.421875" style="0" customWidth="1"/>
    <col min="5" max="5" width="14.57421875" style="0" customWidth="1"/>
    <col min="6" max="6" width="12.57421875" style="0" customWidth="1"/>
    <col min="7" max="7" width="12.421875" style="0" customWidth="1"/>
    <col min="8" max="8" width="14.421875" style="0" customWidth="1"/>
    <col min="9" max="11" width="11.57421875" style="0" customWidth="1"/>
    <col min="12" max="12" width="32.00390625" style="0" customWidth="1"/>
  </cols>
  <sheetData>
    <row r="1" ht="12.75">
      <c r="A1" s="11" t="s">
        <v>28</v>
      </c>
    </row>
    <row r="2" spans="1:3" s="12" customFormat="1" ht="12">
      <c r="A2" s="6"/>
      <c r="C2" s="11" t="s">
        <v>29</v>
      </c>
    </row>
    <row r="3" spans="1:8" s="15" customFormat="1" ht="9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30</v>
      </c>
      <c r="F3" s="14" t="s">
        <v>31</v>
      </c>
      <c r="G3" s="14" t="s">
        <v>32</v>
      </c>
      <c r="H3" s="14" t="s">
        <v>7</v>
      </c>
    </row>
    <row r="4" spans="1:8" ht="9.75" customHeight="1">
      <c r="A4" s="7" t="s">
        <v>33</v>
      </c>
      <c r="B4" s="4">
        <v>11</v>
      </c>
      <c r="C4" s="5">
        <v>254638</v>
      </c>
      <c r="D4" s="5"/>
      <c r="E4" s="5"/>
      <c r="F4" s="5"/>
      <c r="G4" s="5">
        <v>113285</v>
      </c>
      <c r="H4" s="5">
        <f aca="true" t="shared" si="0" ref="H4:H35">SUM(C4:G4)</f>
        <v>367923</v>
      </c>
    </row>
    <row r="5" spans="1:8" ht="9.75" customHeight="1">
      <c r="A5" s="7" t="s">
        <v>34</v>
      </c>
      <c r="B5" s="16">
        <v>23</v>
      </c>
      <c r="C5" s="5">
        <v>108000</v>
      </c>
      <c r="D5" s="5">
        <v>536831.9</v>
      </c>
      <c r="E5" s="5">
        <v>312500</v>
      </c>
      <c r="F5" s="5"/>
      <c r="G5" s="5"/>
      <c r="H5" s="5">
        <f t="shared" si="0"/>
        <v>957331.9</v>
      </c>
    </row>
    <row r="6" spans="1:8" ht="9.75" customHeight="1">
      <c r="A6" s="7" t="s">
        <v>35</v>
      </c>
      <c r="B6" s="4">
        <v>13</v>
      </c>
      <c r="C6" s="5">
        <v>142500</v>
      </c>
      <c r="D6" s="5"/>
      <c r="E6" s="5">
        <v>86000</v>
      </c>
      <c r="F6" s="5"/>
      <c r="G6" s="5"/>
      <c r="H6" s="5">
        <f t="shared" si="0"/>
        <v>228500</v>
      </c>
    </row>
    <row r="7" spans="1:8" ht="9.75" customHeight="1">
      <c r="A7" s="7" t="s">
        <v>36</v>
      </c>
      <c r="B7" s="4">
        <v>9</v>
      </c>
      <c r="C7" s="5">
        <v>77800</v>
      </c>
      <c r="D7" s="5">
        <v>755000</v>
      </c>
      <c r="E7" s="5"/>
      <c r="F7" s="5"/>
      <c r="G7" s="5"/>
      <c r="H7" s="5">
        <f t="shared" si="0"/>
        <v>832800</v>
      </c>
    </row>
    <row r="8" spans="1:8" ht="9.75" customHeight="1">
      <c r="A8" s="7" t="s">
        <v>37</v>
      </c>
      <c r="B8" s="4">
        <v>2</v>
      </c>
      <c r="C8" s="5"/>
      <c r="D8" s="5"/>
      <c r="E8" s="5"/>
      <c r="F8" s="5"/>
      <c r="G8" s="5">
        <v>80000</v>
      </c>
      <c r="H8" s="5">
        <f t="shared" si="0"/>
        <v>80000</v>
      </c>
    </row>
    <row r="9" spans="1:8" ht="9.75" customHeight="1">
      <c r="A9" s="7" t="s">
        <v>38</v>
      </c>
      <c r="B9" s="4">
        <v>1</v>
      </c>
      <c r="C9" s="5"/>
      <c r="D9" s="5"/>
      <c r="E9" s="5"/>
      <c r="F9" s="5">
        <v>2196</v>
      </c>
      <c r="G9" s="5"/>
      <c r="H9" s="5">
        <f t="shared" si="0"/>
        <v>2196</v>
      </c>
    </row>
    <row r="10" spans="1:8" ht="9.75" customHeight="1">
      <c r="A10" s="7" t="s">
        <v>39</v>
      </c>
      <c r="B10" s="4">
        <v>15</v>
      </c>
      <c r="C10" s="5"/>
      <c r="D10" s="5"/>
      <c r="E10" s="5">
        <v>170935.57</v>
      </c>
      <c r="F10" s="5"/>
      <c r="G10" s="5"/>
      <c r="H10" s="5">
        <f t="shared" si="0"/>
        <v>170935.57</v>
      </c>
    </row>
    <row r="11" spans="1:8" ht="9.75" customHeight="1">
      <c r="A11" s="7" t="s">
        <v>40</v>
      </c>
      <c r="B11" s="4">
        <v>11</v>
      </c>
      <c r="C11" s="5"/>
      <c r="D11" s="5"/>
      <c r="E11" s="5">
        <v>142458.32</v>
      </c>
      <c r="F11" s="5"/>
      <c r="G11" s="5"/>
      <c r="H11" s="5">
        <f t="shared" si="0"/>
        <v>142458.32</v>
      </c>
    </row>
    <row r="12" spans="1:12" ht="9.75" customHeight="1">
      <c r="A12" s="7" t="s">
        <v>41</v>
      </c>
      <c r="B12" s="4">
        <v>12</v>
      </c>
      <c r="C12" s="5">
        <v>29374.74</v>
      </c>
      <c r="D12" s="5"/>
      <c r="E12" s="5">
        <v>16050</v>
      </c>
      <c r="F12" s="5" t="s">
        <v>42</v>
      </c>
      <c r="G12" s="5"/>
      <c r="H12" s="5">
        <f t="shared" si="0"/>
        <v>45424.740000000005</v>
      </c>
      <c r="L12" s="10"/>
    </row>
    <row r="13" spans="1:8" ht="9.75" customHeight="1">
      <c r="A13" s="7" t="s">
        <v>43</v>
      </c>
      <c r="B13" s="4">
        <v>2</v>
      </c>
      <c r="C13" s="5">
        <v>36000</v>
      </c>
      <c r="D13" s="5"/>
      <c r="E13" s="5"/>
      <c r="F13" s="5"/>
      <c r="G13" s="5"/>
      <c r="H13" s="5">
        <f t="shared" si="0"/>
        <v>36000</v>
      </c>
    </row>
    <row r="14" spans="1:8" ht="9.75" customHeight="1">
      <c r="A14" s="7" t="s">
        <v>44</v>
      </c>
      <c r="B14" s="4">
        <v>24</v>
      </c>
      <c r="C14" s="5">
        <v>985000</v>
      </c>
      <c r="D14" s="5"/>
      <c r="E14" s="5">
        <v>65560</v>
      </c>
      <c r="F14" s="5"/>
      <c r="G14" s="5"/>
      <c r="H14" s="5">
        <f t="shared" si="0"/>
        <v>1050560</v>
      </c>
    </row>
    <row r="15" spans="1:8" ht="9.75" customHeight="1">
      <c r="A15" s="7" t="s">
        <v>45</v>
      </c>
      <c r="B15" s="4">
        <v>3</v>
      </c>
      <c r="C15" s="5"/>
      <c r="D15" s="5"/>
      <c r="E15" s="5">
        <v>17200</v>
      </c>
      <c r="F15" s="5"/>
      <c r="G15" s="5"/>
      <c r="H15" s="5">
        <f t="shared" si="0"/>
        <v>17200</v>
      </c>
    </row>
    <row r="16" spans="1:8" ht="9.75" customHeight="1">
      <c r="A16" s="7" t="s">
        <v>46</v>
      </c>
      <c r="B16" s="4">
        <v>3</v>
      </c>
      <c r="C16" s="5"/>
      <c r="D16" s="5"/>
      <c r="E16" s="5"/>
      <c r="F16" s="5">
        <v>1080.82</v>
      </c>
      <c r="G16" s="5"/>
      <c r="H16" s="5">
        <f t="shared" si="0"/>
        <v>1080.82</v>
      </c>
    </row>
    <row r="17" spans="1:8" ht="9.75" customHeight="1">
      <c r="A17" s="7" t="s">
        <v>47</v>
      </c>
      <c r="B17" s="4">
        <v>1</v>
      </c>
      <c r="C17" s="5"/>
      <c r="D17" s="5"/>
      <c r="E17" s="5"/>
      <c r="F17" s="5">
        <v>75000</v>
      </c>
      <c r="G17" s="5"/>
      <c r="H17" s="5">
        <f t="shared" si="0"/>
        <v>75000</v>
      </c>
    </row>
    <row r="18" spans="1:8" ht="9.75" customHeight="1">
      <c r="A18" s="7" t="s">
        <v>48</v>
      </c>
      <c r="B18" s="4">
        <v>1</v>
      </c>
      <c r="C18" s="5"/>
      <c r="D18" s="5"/>
      <c r="E18" s="5">
        <v>1500</v>
      </c>
      <c r="F18" s="5"/>
      <c r="G18" s="5"/>
      <c r="H18" s="5">
        <f t="shared" si="0"/>
        <v>1500</v>
      </c>
    </row>
    <row r="19" spans="1:8" ht="9.75" customHeight="1">
      <c r="A19" s="7" t="s">
        <v>49</v>
      </c>
      <c r="B19" s="4">
        <v>1</v>
      </c>
      <c r="C19" s="5">
        <v>40000</v>
      </c>
      <c r="D19" s="5"/>
      <c r="E19" s="5"/>
      <c r="F19" s="5"/>
      <c r="G19" s="5"/>
      <c r="H19" s="5">
        <f t="shared" si="0"/>
        <v>40000</v>
      </c>
    </row>
    <row r="20" spans="1:8" ht="9.75" customHeight="1">
      <c r="A20" s="7" t="s">
        <v>50</v>
      </c>
      <c r="B20" s="4">
        <v>1</v>
      </c>
      <c r="C20" s="5"/>
      <c r="D20" s="5"/>
      <c r="E20" s="5"/>
      <c r="F20" s="5">
        <v>3500</v>
      </c>
      <c r="G20" s="5"/>
      <c r="H20" s="5">
        <f t="shared" si="0"/>
        <v>3500</v>
      </c>
    </row>
    <row r="21" spans="1:8" ht="9.75" customHeight="1">
      <c r="A21" s="7" t="s">
        <v>51</v>
      </c>
      <c r="B21" s="4">
        <v>56</v>
      </c>
      <c r="C21" s="5">
        <v>3110500</v>
      </c>
      <c r="D21" s="5">
        <v>951000</v>
      </c>
      <c r="E21" s="5"/>
      <c r="F21" s="5">
        <v>1327000</v>
      </c>
      <c r="G21" s="5"/>
      <c r="H21" s="5">
        <f t="shared" si="0"/>
        <v>5388500</v>
      </c>
    </row>
    <row r="22" spans="1:8" ht="9.75" customHeight="1">
      <c r="A22" s="7" t="s">
        <v>52</v>
      </c>
      <c r="B22" s="4">
        <v>12</v>
      </c>
      <c r="C22" s="5">
        <v>371914</v>
      </c>
      <c r="D22" s="5">
        <v>284414.89</v>
      </c>
      <c r="E22" s="5"/>
      <c r="F22" s="5"/>
      <c r="G22" s="5">
        <v>59897.47</v>
      </c>
      <c r="H22" s="5">
        <f t="shared" si="0"/>
        <v>716226.36</v>
      </c>
    </row>
    <row r="23" spans="1:8" ht="9.75" customHeight="1">
      <c r="A23" s="7" t="s">
        <v>53</v>
      </c>
      <c r="B23" s="4">
        <v>785</v>
      </c>
      <c r="C23" s="5">
        <v>21000</v>
      </c>
      <c r="D23" s="5"/>
      <c r="E23" s="5">
        <v>7857049.28</v>
      </c>
      <c r="F23" s="5"/>
      <c r="G23" s="5"/>
      <c r="H23" s="5">
        <f t="shared" si="0"/>
        <v>7878049.28</v>
      </c>
    </row>
    <row r="24" spans="1:8" ht="9.75" customHeight="1">
      <c r="A24" s="7" t="s">
        <v>54</v>
      </c>
      <c r="B24" s="4">
        <v>6</v>
      </c>
      <c r="C24" s="5">
        <v>189100</v>
      </c>
      <c r="D24" s="5"/>
      <c r="E24" s="5"/>
      <c r="F24" s="5"/>
      <c r="G24" s="5"/>
      <c r="H24" s="5">
        <f t="shared" si="0"/>
        <v>189100</v>
      </c>
    </row>
    <row r="25" spans="1:8" ht="9.75" customHeight="1">
      <c r="A25" s="7" t="s">
        <v>55</v>
      </c>
      <c r="B25" s="4">
        <v>1</v>
      </c>
      <c r="C25" s="5"/>
      <c r="D25" s="5"/>
      <c r="E25" s="5"/>
      <c r="F25" s="5">
        <v>1550</v>
      </c>
      <c r="G25" s="5"/>
      <c r="H25" s="5">
        <f t="shared" si="0"/>
        <v>1550</v>
      </c>
    </row>
    <row r="26" spans="1:8" ht="9.75" customHeight="1">
      <c r="A26" s="7" t="s">
        <v>56</v>
      </c>
      <c r="B26" s="4">
        <v>4</v>
      </c>
      <c r="C26" s="5">
        <v>159685</v>
      </c>
      <c r="D26" s="5"/>
      <c r="E26" s="5"/>
      <c r="F26" s="5"/>
      <c r="G26" s="5"/>
      <c r="H26" s="5">
        <f t="shared" si="0"/>
        <v>159685</v>
      </c>
    </row>
    <row r="27" spans="1:8" ht="9.75" customHeight="1">
      <c r="A27" s="7" t="s">
        <v>57</v>
      </c>
      <c r="B27" s="4">
        <v>4</v>
      </c>
      <c r="C27" s="5"/>
      <c r="D27" s="5"/>
      <c r="E27" s="5">
        <v>59500</v>
      </c>
      <c r="F27" s="5"/>
      <c r="G27" s="5"/>
      <c r="H27" s="5">
        <f t="shared" si="0"/>
        <v>59500</v>
      </c>
    </row>
    <row r="28" spans="1:8" ht="9.75" customHeight="1">
      <c r="A28" s="7" t="s">
        <v>58</v>
      </c>
      <c r="B28" s="4">
        <v>134</v>
      </c>
      <c r="C28" s="5">
        <v>18595841</v>
      </c>
      <c r="D28" s="5">
        <v>5501390</v>
      </c>
      <c r="E28" s="5">
        <v>60000</v>
      </c>
      <c r="F28" s="5"/>
      <c r="G28" s="5">
        <v>8000</v>
      </c>
      <c r="H28" s="5">
        <f t="shared" si="0"/>
        <v>24165231</v>
      </c>
    </row>
    <row r="29" spans="1:8" ht="9.75" customHeight="1">
      <c r="A29" s="7" t="s">
        <v>59</v>
      </c>
      <c r="B29" s="4">
        <v>7</v>
      </c>
      <c r="C29" s="5"/>
      <c r="D29" s="5"/>
      <c r="E29" s="5"/>
      <c r="F29" s="5">
        <v>86700</v>
      </c>
      <c r="G29" s="5"/>
      <c r="H29" s="5">
        <f t="shared" si="0"/>
        <v>86700</v>
      </c>
    </row>
    <row r="30" spans="1:8" ht="9.75" customHeight="1">
      <c r="A30" s="7" t="s">
        <v>60</v>
      </c>
      <c r="B30" s="4">
        <v>1</v>
      </c>
      <c r="C30" s="5">
        <v>45000</v>
      </c>
      <c r="D30" s="5"/>
      <c r="E30" s="5"/>
      <c r="F30" s="5"/>
      <c r="G30" s="5"/>
      <c r="H30" s="5">
        <f t="shared" si="0"/>
        <v>45000</v>
      </c>
    </row>
    <row r="31" spans="1:8" ht="9.75" customHeight="1">
      <c r="A31" s="7" t="s">
        <v>61</v>
      </c>
      <c r="B31" s="4">
        <v>2</v>
      </c>
      <c r="C31" s="5"/>
      <c r="D31" s="5"/>
      <c r="E31" s="5">
        <v>5000</v>
      </c>
      <c r="F31" s="5"/>
      <c r="G31" s="5"/>
      <c r="H31" s="5">
        <f t="shared" si="0"/>
        <v>5000</v>
      </c>
    </row>
    <row r="32" spans="1:8" ht="9.75" customHeight="1">
      <c r="A32" s="7" t="s">
        <v>62</v>
      </c>
      <c r="B32" s="4">
        <v>1</v>
      </c>
      <c r="C32" s="5">
        <v>61000</v>
      </c>
      <c r="D32" s="5"/>
      <c r="E32" s="5"/>
      <c r="F32" s="5"/>
      <c r="G32" s="5"/>
      <c r="H32" s="5">
        <f t="shared" si="0"/>
        <v>61000</v>
      </c>
    </row>
    <row r="33" spans="1:8" ht="9.75" customHeight="1">
      <c r="A33" s="7" t="s">
        <v>63</v>
      </c>
      <c r="B33" s="4">
        <v>1</v>
      </c>
      <c r="C33" s="5">
        <v>50000</v>
      </c>
      <c r="D33" s="5"/>
      <c r="E33" s="5"/>
      <c r="F33" s="5"/>
      <c r="G33" s="5"/>
      <c r="H33" s="5">
        <f t="shared" si="0"/>
        <v>50000</v>
      </c>
    </row>
    <row r="34" spans="1:8" ht="9.75" customHeight="1">
      <c r="A34" s="7" t="s">
        <v>64</v>
      </c>
      <c r="B34" s="4">
        <v>1</v>
      </c>
      <c r="C34" s="5"/>
      <c r="D34" s="5"/>
      <c r="E34" s="5"/>
      <c r="F34" s="5"/>
      <c r="G34" s="5">
        <v>18000</v>
      </c>
      <c r="H34" s="5">
        <f t="shared" si="0"/>
        <v>18000</v>
      </c>
    </row>
    <row r="35" spans="1:8" ht="9.75" customHeight="1">
      <c r="A35" s="17" t="s">
        <v>27</v>
      </c>
      <c r="B35" s="8">
        <f>SUM(B4:B34)</f>
        <v>1148</v>
      </c>
      <c r="C35" s="9">
        <f>SUM(C4:C34)</f>
        <v>24277352.740000002</v>
      </c>
      <c r="D35" s="9">
        <f>SUM(D5:D34)</f>
        <v>8028636.79</v>
      </c>
      <c r="E35" s="18">
        <f>SUM(E5:E34)</f>
        <v>8793753.17</v>
      </c>
      <c r="F35" s="9">
        <f>SUM(F9:F34)</f>
        <v>1497026.82</v>
      </c>
      <c r="G35" s="9">
        <f>SUM(G4:G34)</f>
        <v>279182.47</v>
      </c>
      <c r="H35" s="9">
        <f t="shared" si="0"/>
        <v>42875951.99</v>
      </c>
    </row>
    <row r="36" spans="1:8" ht="12.75">
      <c r="A36" s="6"/>
      <c r="B36" s="6"/>
      <c r="C36" s="6"/>
      <c r="D36" s="6"/>
      <c r="E36" s="6"/>
      <c r="F36" s="6"/>
      <c r="G36" s="6"/>
      <c r="H36" s="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="90" zoomScaleNormal="90" zoomScalePageLayoutView="0" workbookViewId="0" topLeftCell="A16">
      <selection activeCell="B32" sqref="B32"/>
    </sheetView>
  </sheetViews>
  <sheetFormatPr defaultColWidth="11.57421875" defaultRowHeight="12.75"/>
  <cols>
    <col min="1" max="1" width="19.140625" style="0" customWidth="1"/>
    <col min="2" max="2" width="20.00390625" style="19" customWidth="1"/>
    <col min="3" max="3" width="27.7109375" style="0" customWidth="1"/>
    <col min="4" max="4" width="23.57421875" style="0" customWidth="1"/>
    <col min="5" max="5" width="18.57421875" style="0" customWidth="1"/>
  </cols>
  <sheetData>
    <row r="1" ht="12.75">
      <c r="A1" s="11" t="s">
        <v>65</v>
      </c>
    </row>
    <row r="2" ht="12.75">
      <c r="A2" s="12"/>
    </row>
    <row r="3" spans="1:5" ht="9.75" customHeight="1">
      <c r="A3" s="13" t="s">
        <v>2</v>
      </c>
      <c r="B3" s="14" t="s">
        <v>66</v>
      </c>
      <c r="C3" s="13" t="s">
        <v>67</v>
      </c>
      <c r="D3" s="13" t="s">
        <v>68</v>
      </c>
      <c r="E3" s="13" t="s">
        <v>7</v>
      </c>
    </row>
    <row r="4" spans="1:5" ht="9.75" customHeight="1">
      <c r="A4" s="7" t="s">
        <v>69</v>
      </c>
      <c r="B4" s="4">
        <v>4</v>
      </c>
      <c r="C4" s="5"/>
      <c r="D4" s="5">
        <v>5194.12</v>
      </c>
      <c r="E4" s="5">
        <f>SUM(D4:D4)</f>
        <v>5194.12</v>
      </c>
    </row>
    <row r="5" spans="1:5" ht="9.75" customHeight="1">
      <c r="A5" s="7" t="s">
        <v>70</v>
      </c>
      <c r="B5" s="4">
        <v>1</v>
      </c>
      <c r="C5" s="5"/>
      <c r="D5" s="5">
        <v>1600</v>
      </c>
      <c r="E5" s="5">
        <f>SUM(D5:D5)</f>
        <v>1600</v>
      </c>
    </row>
    <row r="6" spans="1:5" ht="9.75" customHeight="1">
      <c r="A6" s="7" t="s">
        <v>71</v>
      </c>
      <c r="B6" s="4">
        <v>9</v>
      </c>
      <c r="C6" s="5">
        <v>56500</v>
      </c>
      <c r="D6" s="5">
        <v>404455.63</v>
      </c>
      <c r="E6" s="5">
        <f aca="true" t="shared" si="0" ref="E6:E33">SUM(C6:D6)</f>
        <v>460955.63</v>
      </c>
    </row>
    <row r="7" spans="1:5" ht="9.75" customHeight="1">
      <c r="A7" s="7" t="s">
        <v>72</v>
      </c>
      <c r="B7" s="4">
        <v>4</v>
      </c>
      <c r="C7" s="5"/>
      <c r="D7" s="5">
        <v>56472</v>
      </c>
      <c r="E7" s="5">
        <f t="shared" si="0"/>
        <v>56472</v>
      </c>
    </row>
    <row r="8" spans="1:5" ht="9.75" customHeight="1">
      <c r="A8" s="7" t="s">
        <v>73</v>
      </c>
      <c r="B8" s="4">
        <v>1</v>
      </c>
      <c r="C8" s="5"/>
      <c r="D8" s="5">
        <v>478.46</v>
      </c>
      <c r="E8" s="5">
        <f t="shared" si="0"/>
        <v>478.46</v>
      </c>
    </row>
    <row r="9" spans="1:5" ht="9.75" customHeight="1">
      <c r="A9" s="7" t="s">
        <v>74</v>
      </c>
      <c r="B9" s="4">
        <v>1</v>
      </c>
      <c r="C9" s="5">
        <v>65000</v>
      </c>
      <c r="D9" s="5"/>
      <c r="E9" s="5">
        <f t="shared" si="0"/>
        <v>65000</v>
      </c>
    </row>
    <row r="10" spans="1:5" ht="9.75" customHeight="1">
      <c r="A10" s="7" t="s">
        <v>75</v>
      </c>
      <c r="B10" s="4">
        <v>5</v>
      </c>
      <c r="C10" s="5"/>
      <c r="D10" s="5">
        <v>97710</v>
      </c>
      <c r="E10" s="5">
        <f t="shared" si="0"/>
        <v>97710</v>
      </c>
    </row>
    <row r="11" spans="1:5" ht="9.75" customHeight="1">
      <c r="A11" s="7" t="s">
        <v>76</v>
      </c>
      <c r="B11" s="4">
        <v>1</v>
      </c>
      <c r="C11" s="5"/>
      <c r="D11" s="5">
        <v>1430</v>
      </c>
      <c r="E11" s="5">
        <f t="shared" si="0"/>
        <v>1430</v>
      </c>
    </row>
    <row r="12" spans="1:5" ht="9.75" customHeight="1">
      <c r="A12" s="7" t="s">
        <v>77</v>
      </c>
      <c r="B12" s="4">
        <v>9</v>
      </c>
      <c r="C12" s="5">
        <v>245500</v>
      </c>
      <c r="D12" s="5">
        <v>38200</v>
      </c>
      <c r="E12" s="5">
        <f t="shared" si="0"/>
        <v>283700</v>
      </c>
    </row>
    <row r="13" spans="1:5" ht="9.75" customHeight="1">
      <c r="A13" s="7" t="s">
        <v>78</v>
      </c>
      <c r="B13" s="4">
        <v>2</v>
      </c>
      <c r="C13" s="5">
        <v>250000</v>
      </c>
      <c r="D13" s="5">
        <v>25739</v>
      </c>
      <c r="E13" s="5">
        <f t="shared" si="0"/>
        <v>275739</v>
      </c>
    </row>
    <row r="14" spans="1:5" ht="9.75" customHeight="1">
      <c r="A14" s="7" t="s">
        <v>79</v>
      </c>
      <c r="B14" s="4">
        <v>2</v>
      </c>
      <c r="C14" s="5"/>
      <c r="D14" s="5">
        <v>21500</v>
      </c>
      <c r="E14" s="5">
        <f t="shared" si="0"/>
        <v>21500</v>
      </c>
    </row>
    <row r="15" spans="1:5" ht="9.75" customHeight="1">
      <c r="A15" s="7" t="s">
        <v>80</v>
      </c>
      <c r="B15" s="4">
        <v>14</v>
      </c>
      <c r="C15" s="5">
        <v>1370700</v>
      </c>
      <c r="D15" s="5"/>
      <c r="E15" s="5">
        <f t="shared" si="0"/>
        <v>1370700</v>
      </c>
    </row>
    <row r="16" spans="1:5" ht="9.75" customHeight="1">
      <c r="A16" s="7" t="s">
        <v>81</v>
      </c>
      <c r="B16" s="4">
        <v>1</v>
      </c>
      <c r="C16" s="5"/>
      <c r="D16" s="5">
        <v>14779.5</v>
      </c>
      <c r="E16" s="5">
        <f t="shared" si="0"/>
        <v>14779.5</v>
      </c>
    </row>
    <row r="17" spans="1:5" ht="9.75" customHeight="1">
      <c r="A17" s="7" t="s">
        <v>82</v>
      </c>
      <c r="B17" s="4">
        <v>2</v>
      </c>
      <c r="C17" s="5">
        <v>25000</v>
      </c>
      <c r="D17" s="5"/>
      <c r="E17" s="5">
        <f t="shared" si="0"/>
        <v>25000</v>
      </c>
    </row>
    <row r="18" spans="1:5" ht="9.75" customHeight="1">
      <c r="A18" s="7" t="s">
        <v>83</v>
      </c>
      <c r="B18" s="4">
        <v>8</v>
      </c>
      <c r="C18" s="5"/>
      <c r="D18" s="5">
        <v>69123.32</v>
      </c>
      <c r="E18" s="5">
        <f t="shared" si="0"/>
        <v>69123.32</v>
      </c>
    </row>
    <row r="19" spans="1:5" ht="9.75" customHeight="1">
      <c r="A19" s="7" t="s">
        <v>84</v>
      </c>
      <c r="B19" s="4">
        <v>8</v>
      </c>
      <c r="C19" s="5"/>
      <c r="D19" s="5">
        <v>158570</v>
      </c>
      <c r="E19" s="5">
        <f t="shared" si="0"/>
        <v>158570</v>
      </c>
    </row>
    <row r="20" spans="1:5" ht="9.75" customHeight="1">
      <c r="A20" s="7" t="s">
        <v>85</v>
      </c>
      <c r="B20" s="4">
        <v>1</v>
      </c>
      <c r="C20" s="5"/>
      <c r="D20" s="5">
        <v>5000</v>
      </c>
      <c r="E20" s="5">
        <f t="shared" si="0"/>
        <v>5000</v>
      </c>
    </row>
    <row r="21" spans="1:5" ht="9.75" customHeight="1">
      <c r="A21" s="7" t="s">
        <v>86</v>
      </c>
      <c r="B21" s="4">
        <v>3</v>
      </c>
      <c r="C21" s="5"/>
      <c r="D21" s="5">
        <v>21760.53</v>
      </c>
      <c r="E21" s="5">
        <f t="shared" si="0"/>
        <v>21760.53</v>
      </c>
    </row>
    <row r="22" spans="1:5" ht="9.75" customHeight="1">
      <c r="A22" s="7" t="s">
        <v>87</v>
      </c>
      <c r="B22" s="4">
        <v>15</v>
      </c>
      <c r="C22" s="5"/>
      <c r="D22" s="5">
        <v>32238.98</v>
      </c>
      <c r="E22" s="5">
        <f t="shared" si="0"/>
        <v>32238.98</v>
      </c>
    </row>
    <row r="23" spans="1:5" ht="9.75" customHeight="1">
      <c r="A23" s="7" t="s">
        <v>88</v>
      </c>
      <c r="B23" s="4">
        <v>15</v>
      </c>
      <c r="C23" s="5"/>
      <c r="D23" s="5">
        <v>277926.32</v>
      </c>
      <c r="E23" s="5">
        <f t="shared" si="0"/>
        <v>277926.32</v>
      </c>
    </row>
    <row r="24" spans="1:5" ht="9.75" customHeight="1">
      <c r="A24" s="7" t="s">
        <v>89</v>
      </c>
      <c r="B24" s="4">
        <v>1</v>
      </c>
      <c r="C24" s="5"/>
      <c r="D24" s="5">
        <v>671</v>
      </c>
      <c r="E24" s="5">
        <f t="shared" si="0"/>
        <v>671</v>
      </c>
    </row>
    <row r="25" spans="1:5" ht="9.75" customHeight="1">
      <c r="A25" s="7" t="s">
        <v>90</v>
      </c>
      <c r="B25" s="4">
        <v>4</v>
      </c>
      <c r="C25" s="5"/>
      <c r="D25" s="5">
        <v>890.4</v>
      </c>
      <c r="E25" s="5">
        <f t="shared" si="0"/>
        <v>890.4</v>
      </c>
    </row>
    <row r="26" spans="1:5" ht="9.75" customHeight="1">
      <c r="A26" s="7" t="s">
        <v>91</v>
      </c>
      <c r="B26" s="4">
        <v>1</v>
      </c>
      <c r="C26" s="5"/>
      <c r="D26" s="5">
        <v>610</v>
      </c>
      <c r="E26" s="5">
        <f t="shared" si="0"/>
        <v>610</v>
      </c>
    </row>
    <row r="27" spans="1:5" ht="9.75" customHeight="1">
      <c r="A27" s="7" t="s">
        <v>92</v>
      </c>
      <c r="B27" s="4">
        <v>13</v>
      </c>
      <c r="C27" s="5"/>
      <c r="D27" s="5">
        <v>155047.46</v>
      </c>
      <c r="E27" s="5">
        <f t="shared" si="0"/>
        <v>155047.46</v>
      </c>
    </row>
    <row r="28" spans="1:5" ht="9.75" customHeight="1">
      <c r="A28" s="7" t="s">
        <v>93</v>
      </c>
      <c r="B28" s="4">
        <v>2</v>
      </c>
      <c r="C28" s="5">
        <v>80067</v>
      </c>
      <c r="D28" s="5"/>
      <c r="E28" s="5">
        <f t="shared" si="0"/>
        <v>80067</v>
      </c>
    </row>
    <row r="29" spans="1:5" ht="9.75" customHeight="1">
      <c r="A29" s="7" t="s">
        <v>94</v>
      </c>
      <c r="B29" s="4">
        <v>1</v>
      </c>
      <c r="C29" s="5">
        <v>100000</v>
      </c>
      <c r="D29" s="5"/>
      <c r="E29" s="5">
        <f t="shared" si="0"/>
        <v>100000</v>
      </c>
    </row>
    <row r="30" spans="1:5" ht="9.75" customHeight="1">
      <c r="A30" s="7" t="s">
        <v>95</v>
      </c>
      <c r="B30" s="4">
        <v>4</v>
      </c>
      <c r="C30" s="5">
        <v>372719</v>
      </c>
      <c r="D30" s="5">
        <v>110000</v>
      </c>
      <c r="E30" s="5">
        <f t="shared" si="0"/>
        <v>482719</v>
      </c>
    </row>
    <row r="31" spans="1:5" ht="9.75" customHeight="1">
      <c r="A31" s="7" t="s">
        <v>96</v>
      </c>
      <c r="B31" s="4">
        <v>6</v>
      </c>
      <c r="C31" s="5">
        <v>93615.2</v>
      </c>
      <c r="D31" s="5">
        <v>95000</v>
      </c>
      <c r="E31" s="5">
        <f t="shared" si="0"/>
        <v>188615.2</v>
      </c>
    </row>
    <row r="32" spans="1:5" ht="9.75" customHeight="1">
      <c r="A32" s="7" t="s">
        <v>97</v>
      </c>
      <c r="B32" s="4">
        <v>3</v>
      </c>
      <c r="C32" s="5">
        <v>99500</v>
      </c>
      <c r="D32" s="5"/>
      <c r="E32" s="5">
        <f t="shared" si="0"/>
        <v>99500</v>
      </c>
    </row>
    <row r="33" spans="1:5" ht="9.75" customHeight="1">
      <c r="A33" s="17" t="s">
        <v>27</v>
      </c>
      <c r="B33" s="8">
        <f>SUM(B4:B32)</f>
        <v>141</v>
      </c>
      <c r="C33" s="9">
        <f>SUM(C5:C32)</f>
        <v>2758601.2</v>
      </c>
      <c r="D33" s="9">
        <f>SUM(D4:D32)</f>
        <v>1594396.72</v>
      </c>
      <c r="E33" s="9">
        <f t="shared" si="0"/>
        <v>4352997.92</v>
      </c>
    </row>
    <row r="34" spans="1:5" ht="12.75">
      <c r="A34" s="6"/>
      <c r="B34" s="20"/>
      <c r="C34" s="6"/>
      <c r="D34" s="6"/>
      <c r="E34" s="6"/>
    </row>
    <row r="35" ht="14.25">
      <c r="A35" s="21" t="s">
        <v>98</v>
      </c>
    </row>
    <row r="36" ht="14.25">
      <c r="A36" s="21" t="s">
        <v>99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90" zoomScaleNormal="90" zoomScalePageLayoutView="0" workbookViewId="0" topLeftCell="A6">
      <selection activeCell="B28" sqref="B28"/>
    </sheetView>
  </sheetViews>
  <sheetFormatPr defaultColWidth="11.57421875" defaultRowHeight="12.75"/>
  <cols>
    <col min="1" max="1" width="18.421875" style="0" customWidth="1"/>
    <col min="2" max="2" width="20.00390625" style="19" customWidth="1"/>
    <col min="3" max="3" width="20.8515625" style="0" customWidth="1"/>
    <col min="4" max="4" width="22.57421875" style="0" customWidth="1"/>
    <col min="5" max="5" width="16.57421875" style="0" customWidth="1"/>
    <col min="6" max="6" width="17.00390625" style="0" customWidth="1"/>
  </cols>
  <sheetData>
    <row r="1" ht="12.75">
      <c r="A1" s="1" t="s">
        <v>100</v>
      </c>
    </row>
    <row r="2" ht="12.75">
      <c r="C2" s="1" t="s">
        <v>101</v>
      </c>
    </row>
    <row r="3" spans="1:6" ht="12.75">
      <c r="A3" s="13" t="s">
        <v>2</v>
      </c>
      <c r="B3" s="14" t="s">
        <v>66</v>
      </c>
      <c r="C3" s="14" t="s">
        <v>4</v>
      </c>
      <c r="D3" s="14" t="s">
        <v>5</v>
      </c>
      <c r="E3" s="14" t="s">
        <v>6</v>
      </c>
      <c r="F3" s="14" t="s">
        <v>7</v>
      </c>
    </row>
    <row r="4" spans="1:6" ht="12.75">
      <c r="A4" s="7" t="s">
        <v>102</v>
      </c>
      <c r="B4" s="4">
        <v>1</v>
      </c>
      <c r="C4" s="5"/>
      <c r="D4" s="5"/>
      <c r="E4" s="5">
        <v>15000</v>
      </c>
      <c r="F4" s="5">
        <f>SUM(E4)</f>
        <v>15000</v>
      </c>
    </row>
    <row r="5" spans="1:6" ht="12.75">
      <c r="A5" s="7" t="s">
        <v>103</v>
      </c>
      <c r="B5" s="4">
        <v>3</v>
      </c>
      <c r="C5" s="5"/>
      <c r="D5" s="5"/>
      <c r="E5" s="5">
        <v>5673.55</v>
      </c>
      <c r="F5" s="5">
        <f>SUM(E5)</f>
        <v>5673.55</v>
      </c>
    </row>
    <row r="6" spans="1:6" ht="12.75">
      <c r="A6" s="7" t="s">
        <v>104</v>
      </c>
      <c r="B6" s="4">
        <v>3</v>
      </c>
      <c r="C6" s="5"/>
      <c r="D6" s="5"/>
      <c r="E6" s="5">
        <v>13326.2</v>
      </c>
      <c r="F6" s="5">
        <f>SUM(E6)</f>
        <v>13326.2</v>
      </c>
    </row>
    <row r="7" spans="1:6" ht="12.75">
      <c r="A7" s="7" t="s">
        <v>105</v>
      </c>
      <c r="B7" s="4">
        <v>1</v>
      </c>
      <c r="C7" s="5"/>
      <c r="D7" s="5"/>
      <c r="E7" s="5">
        <v>40000</v>
      </c>
      <c r="F7" s="5">
        <f>SUM(E7)</f>
        <v>40000</v>
      </c>
    </row>
    <row r="8" spans="1:6" ht="12.75">
      <c r="A8" s="7" t="s">
        <v>106</v>
      </c>
      <c r="B8" s="4">
        <v>1</v>
      </c>
      <c r="C8" s="5"/>
      <c r="D8" s="5"/>
      <c r="E8" s="5">
        <v>21500</v>
      </c>
      <c r="F8" s="5">
        <f>SUM(E8)</f>
        <v>21500</v>
      </c>
    </row>
    <row r="9" spans="1:6" ht="12.75">
      <c r="A9" s="7" t="s">
        <v>107</v>
      </c>
      <c r="B9" s="4">
        <v>4</v>
      </c>
      <c r="C9" s="5">
        <v>188500</v>
      </c>
      <c r="D9" s="5">
        <v>188500</v>
      </c>
      <c r="E9" s="5"/>
      <c r="F9" s="5">
        <f>SUM(C9:E9)</f>
        <v>377000</v>
      </c>
    </row>
    <row r="10" spans="1:6" ht="12.75">
      <c r="A10" s="7" t="s">
        <v>108</v>
      </c>
      <c r="B10" s="4">
        <v>1</v>
      </c>
      <c r="C10" s="5"/>
      <c r="D10" s="5"/>
      <c r="E10" s="5">
        <v>5000</v>
      </c>
      <c r="F10" s="5">
        <f>SUM(E10)</f>
        <v>5000</v>
      </c>
    </row>
    <row r="11" spans="1:6" ht="12.75">
      <c r="A11" s="7" t="s">
        <v>109</v>
      </c>
      <c r="B11" s="4">
        <v>2</v>
      </c>
      <c r="C11" s="5">
        <v>410000</v>
      </c>
      <c r="D11" s="5"/>
      <c r="E11" s="5"/>
      <c r="F11" s="5">
        <f>SUM(C11:E11)</f>
        <v>410000</v>
      </c>
    </row>
    <row r="12" spans="1:6" ht="12.75">
      <c r="A12" s="7" t="s">
        <v>110</v>
      </c>
      <c r="B12" s="4">
        <v>45</v>
      </c>
      <c r="C12" s="5">
        <v>10808409.81</v>
      </c>
      <c r="D12" s="5"/>
      <c r="E12" s="5"/>
      <c r="F12" s="5">
        <f>SUM(C12:E12)</f>
        <v>10808409.81</v>
      </c>
    </row>
    <row r="13" spans="1:6" ht="12.75">
      <c r="A13" s="7" t="s">
        <v>111</v>
      </c>
      <c r="B13" s="4">
        <v>5</v>
      </c>
      <c r="C13" s="5"/>
      <c r="D13" s="5"/>
      <c r="E13" s="5">
        <v>52400</v>
      </c>
      <c r="F13" s="5">
        <f>SUM(E13)</f>
        <v>52400</v>
      </c>
    </row>
    <row r="14" spans="1:6" ht="12.75">
      <c r="A14" s="7" t="s">
        <v>112</v>
      </c>
      <c r="B14" s="4">
        <v>3</v>
      </c>
      <c r="C14" s="5">
        <v>39500</v>
      </c>
      <c r="D14" s="5"/>
      <c r="E14" s="5">
        <v>150000</v>
      </c>
      <c r="F14" s="5">
        <f>SUM(C14:E14)</f>
        <v>189500</v>
      </c>
    </row>
    <row r="15" spans="1:6" ht="12.75">
      <c r="A15" s="7" t="s">
        <v>113</v>
      </c>
      <c r="B15" s="4">
        <v>7</v>
      </c>
      <c r="C15" s="5">
        <v>529600</v>
      </c>
      <c r="D15" s="5">
        <v>15000</v>
      </c>
      <c r="E15" s="5"/>
      <c r="F15" s="5">
        <f>SUM(C15:E15)</f>
        <v>544600</v>
      </c>
    </row>
    <row r="16" spans="1:6" ht="12.75">
      <c r="A16" s="7" t="s">
        <v>114</v>
      </c>
      <c r="B16" s="4">
        <v>1</v>
      </c>
      <c r="C16" s="5">
        <v>17000</v>
      </c>
      <c r="D16" s="5"/>
      <c r="E16" s="5"/>
      <c r="F16" s="5">
        <f>SUM(C16:E16)</f>
        <v>17000</v>
      </c>
    </row>
    <row r="17" spans="1:6" ht="12.75">
      <c r="A17" s="7" t="s">
        <v>115</v>
      </c>
      <c r="B17" s="4">
        <v>5</v>
      </c>
      <c r="C17" s="5">
        <v>1310000</v>
      </c>
      <c r="D17" s="5"/>
      <c r="E17" s="5"/>
      <c r="F17" s="5">
        <f>SUM(C17:E17)</f>
        <v>1310000</v>
      </c>
    </row>
    <row r="18" spans="1:6" ht="12.75">
      <c r="A18" s="7" t="s">
        <v>116</v>
      </c>
      <c r="B18" s="4">
        <v>2</v>
      </c>
      <c r="C18" s="5">
        <v>110000</v>
      </c>
      <c r="D18" s="5"/>
      <c r="E18" s="5"/>
      <c r="F18" s="5">
        <f>SUM(C18:E18)</f>
        <v>110000</v>
      </c>
    </row>
    <row r="19" spans="1:6" ht="12.75">
      <c r="A19" s="7" t="s">
        <v>117</v>
      </c>
      <c r="B19" s="4">
        <v>1</v>
      </c>
      <c r="C19" s="5"/>
      <c r="D19" s="5">
        <v>50000</v>
      </c>
      <c r="E19" s="5"/>
      <c r="F19" s="5">
        <f>SUM(D19:E19)</f>
        <v>50000</v>
      </c>
    </row>
    <row r="20" spans="1:6" ht="12.75">
      <c r="A20" s="7" t="s">
        <v>118</v>
      </c>
      <c r="B20" s="4">
        <v>1</v>
      </c>
      <c r="C20" s="5"/>
      <c r="D20" s="5"/>
      <c r="E20" s="5">
        <v>25548.72</v>
      </c>
      <c r="F20" s="5">
        <f>SUM(E20)</f>
        <v>25548.72</v>
      </c>
    </row>
    <row r="21" spans="1:6" ht="12.75">
      <c r="A21" s="7" t="s">
        <v>119</v>
      </c>
      <c r="B21" s="4">
        <v>3</v>
      </c>
      <c r="C21" s="5"/>
      <c r="D21" s="5"/>
      <c r="E21" s="5">
        <v>4591.59</v>
      </c>
      <c r="F21" s="5">
        <f>SUM(E21)</f>
        <v>4591.59</v>
      </c>
    </row>
    <row r="22" spans="1:6" ht="12.75">
      <c r="A22" s="7" t="s">
        <v>120</v>
      </c>
      <c r="B22" s="4">
        <v>5</v>
      </c>
      <c r="C22" s="5"/>
      <c r="D22" s="5"/>
      <c r="E22" s="5">
        <v>10082.7</v>
      </c>
      <c r="F22" s="5">
        <f>SUM(E22)</f>
        <v>10082.7</v>
      </c>
    </row>
    <row r="23" spans="1:6" ht="12.75">
      <c r="A23" s="7" t="s">
        <v>121</v>
      </c>
      <c r="B23" s="4">
        <v>3</v>
      </c>
      <c r="C23" s="5"/>
      <c r="D23" s="5"/>
      <c r="E23" s="5">
        <v>25550</v>
      </c>
      <c r="F23" s="5">
        <f>SUM(E23)</f>
        <v>25550</v>
      </c>
    </row>
    <row r="24" spans="1:6" ht="12.75">
      <c r="A24" s="7" t="s">
        <v>122</v>
      </c>
      <c r="B24" s="4">
        <v>3</v>
      </c>
      <c r="C24" s="5"/>
      <c r="D24" s="5">
        <v>145000</v>
      </c>
      <c r="E24" s="5"/>
      <c r="F24" s="5">
        <f>SUM(D24:E24)</f>
        <v>145000</v>
      </c>
    </row>
    <row r="25" spans="1:6" ht="12.75">
      <c r="A25" s="7" t="s">
        <v>123</v>
      </c>
      <c r="B25" s="4">
        <v>3</v>
      </c>
      <c r="C25" s="5"/>
      <c r="D25" s="5"/>
      <c r="E25" s="5">
        <v>7484.9</v>
      </c>
      <c r="F25" s="5">
        <f>SUM(E25)</f>
        <v>7484.9</v>
      </c>
    </row>
    <row r="26" spans="1:6" ht="12.75">
      <c r="A26" s="7" t="s">
        <v>124</v>
      </c>
      <c r="B26" s="4">
        <v>1</v>
      </c>
      <c r="C26" s="5">
        <v>260000</v>
      </c>
      <c r="D26" s="5"/>
      <c r="E26" s="5"/>
      <c r="F26" s="5">
        <f>SUM(C26:E26)</f>
        <v>260000</v>
      </c>
    </row>
    <row r="27" spans="1:6" ht="12.75">
      <c r="A27" s="17" t="s">
        <v>27</v>
      </c>
      <c r="B27" s="8">
        <f>SUM(B4:B26)</f>
        <v>104</v>
      </c>
      <c r="C27" s="9">
        <f>SUM(C9:C26)</f>
        <v>13673009.81</v>
      </c>
      <c r="D27" s="9">
        <f>SUM(D9:D26)</f>
        <v>398500</v>
      </c>
      <c r="E27" s="9">
        <f>SUM(E4:E26)</f>
        <v>376157.66000000003</v>
      </c>
      <c r="F27" s="9">
        <f>SUM(C27:E27)</f>
        <v>14447667.47</v>
      </c>
    </row>
    <row r="28" spans="1:6" ht="12.75">
      <c r="A28" s="6"/>
      <c r="C28" s="22"/>
      <c r="D28" s="22"/>
      <c r="E28" s="22"/>
      <c r="F28" s="22"/>
    </row>
    <row r="29" ht="12.75">
      <c r="A29" s="23" t="s">
        <v>125</v>
      </c>
    </row>
    <row r="30" ht="12.75">
      <c r="A30" s="23" t="s">
        <v>126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D22" sqref="D22"/>
    </sheetView>
  </sheetViews>
  <sheetFormatPr defaultColWidth="11.57421875" defaultRowHeight="12.75"/>
  <cols>
    <col min="1" max="1" width="24.57421875" style="0" customWidth="1"/>
    <col min="2" max="2" width="17.140625" style="19" customWidth="1"/>
    <col min="3" max="3" width="20.7109375" style="0" customWidth="1"/>
    <col min="4" max="4" width="23.421875" style="0" customWidth="1"/>
    <col min="5" max="5" width="16.57421875" style="0" customWidth="1"/>
    <col min="6" max="6" width="18.57421875" style="0" customWidth="1"/>
  </cols>
  <sheetData>
    <row r="1" ht="12.75">
      <c r="A1" s="1" t="s">
        <v>127</v>
      </c>
    </row>
    <row r="3" spans="1:6" ht="12.75">
      <c r="A3" s="24" t="s">
        <v>2</v>
      </c>
      <c r="B3" s="25" t="s">
        <v>66</v>
      </c>
      <c r="C3" s="25" t="s">
        <v>4</v>
      </c>
      <c r="D3" s="25" t="s">
        <v>5</v>
      </c>
      <c r="E3" s="25" t="s">
        <v>6</v>
      </c>
      <c r="F3" s="25" t="s">
        <v>7</v>
      </c>
    </row>
    <row r="4" spans="1:6" ht="12.75">
      <c r="A4" s="26" t="s">
        <v>128</v>
      </c>
      <c r="B4" s="27">
        <v>30</v>
      </c>
      <c r="C4" s="28"/>
      <c r="D4" s="28">
        <v>1274800</v>
      </c>
      <c r="E4" s="28"/>
      <c r="F4" s="28">
        <f>SUM(D4:E4)</f>
        <v>1274800</v>
      </c>
    </row>
    <row r="5" spans="1:6" ht="12.75">
      <c r="A5" s="26" t="s">
        <v>129</v>
      </c>
      <c r="B5" s="27">
        <v>1</v>
      </c>
      <c r="C5" s="28"/>
      <c r="D5" s="28"/>
      <c r="E5" s="28">
        <v>30000</v>
      </c>
      <c r="F5" s="28">
        <f>SUM(D5:E5)</f>
        <v>30000</v>
      </c>
    </row>
    <row r="6" spans="1:6" ht="12.75">
      <c r="A6" s="26" t="s">
        <v>130</v>
      </c>
      <c r="B6" s="27">
        <v>9</v>
      </c>
      <c r="C6" s="28"/>
      <c r="D6" s="28"/>
      <c r="E6" s="29" t="s">
        <v>42</v>
      </c>
      <c r="F6" s="29" t="s">
        <v>42</v>
      </c>
    </row>
    <row r="7" spans="1:6" ht="12.75">
      <c r="A7" s="26" t="s">
        <v>131</v>
      </c>
      <c r="B7" s="27">
        <v>2</v>
      </c>
      <c r="C7" s="28"/>
      <c r="D7" s="28"/>
      <c r="E7" s="28">
        <v>1127.6</v>
      </c>
      <c r="F7" s="28">
        <f>SUM(D7:E7)</f>
        <v>1127.6</v>
      </c>
    </row>
    <row r="8" spans="1:6" ht="12.75">
      <c r="A8" s="26" t="s">
        <v>132</v>
      </c>
      <c r="B8" s="27">
        <v>4</v>
      </c>
      <c r="C8" s="28">
        <v>50000</v>
      </c>
      <c r="D8" s="28">
        <v>21120</v>
      </c>
      <c r="E8" s="28">
        <v>18542.56</v>
      </c>
      <c r="F8" s="28">
        <f>SUM(C8:E8)</f>
        <v>89662.56</v>
      </c>
    </row>
    <row r="9" spans="1:6" ht="12.75">
      <c r="A9" s="26" t="s">
        <v>133</v>
      </c>
      <c r="B9" s="27">
        <v>1</v>
      </c>
      <c r="C9" s="28"/>
      <c r="D9" s="28"/>
      <c r="E9" s="28">
        <v>8000</v>
      </c>
      <c r="F9" s="28">
        <f>SUM(D9:E9)</f>
        <v>8000</v>
      </c>
    </row>
    <row r="10" spans="1:6" ht="12.75">
      <c r="A10" s="26" t="s">
        <v>134</v>
      </c>
      <c r="B10" s="27">
        <v>2</v>
      </c>
      <c r="C10" s="28"/>
      <c r="D10" s="28"/>
      <c r="E10" s="28">
        <v>157000</v>
      </c>
      <c r="F10" s="28">
        <f>SUM(D10:E10)</f>
        <v>157000</v>
      </c>
    </row>
    <row r="11" spans="1:6" ht="12.75">
      <c r="A11" s="26" t="s">
        <v>135</v>
      </c>
      <c r="B11" s="27">
        <v>3</v>
      </c>
      <c r="C11" s="28"/>
      <c r="D11" s="28"/>
      <c r="E11" s="28">
        <v>7147</v>
      </c>
      <c r="F11" s="28">
        <f>SUM(D11:E11)</f>
        <v>7147</v>
      </c>
    </row>
    <row r="12" spans="1:6" ht="12.75">
      <c r="A12" s="26" t="s">
        <v>136</v>
      </c>
      <c r="B12" s="27">
        <v>1</v>
      </c>
      <c r="C12" s="28">
        <v>140000</v>
      </c>
      <c r="D12" s="28"/>
      <c r="E12" s="28"/>
      <c r="F12" s="28">
        <f aca="true" t="shared" si="0" ref="F12:F19">SUM(C12:E12)</f>
        <v>140000</v>
      </c>
    </row>
    <row r="13" spans="1:6" ht="12.75">
      <c r="A13" s="26" t="s">
        <v>137</v>
      </c>
      <c r="B13" s="27">
        <v>1</v>
      </c>
      <c r="C13" s="28"/>
      <c r="D13" s="28"/>
      <c r="E13" s="28">
        <v>7096.2</v>
      </c>
      <c r="F13" s="28">
        <f t="shared" si="0"/>
        <v>7096.2</v>
      </c>
    </row>
    <row r="14" spans="1:6" ht="12.75">
      <c r="A14" s="26" t="s">
        <v>138</v>
      </c>
      <c r="B14" s="27">
        <v>5</v>
      </c>
      <c r="C14" s="28">
        <v>26000</v>
      </c>
      <c r="D14" s="28"/>
      <c r="E14" s="28">
        <v>92950</v>
      </c>
      <c r="F14" s="28">
        <f t="shared" si="0"/>
        <v>118950</v>
      </c>
    </row>
    <row r="15" spans="1:6" ht="12.75">
      <c r="A15" s="26" t="s">
        <v>139</v>
      </c>
      <c r="B15" s="27">
        <v>13</v>
      </c>
      <c r="C15" s="28">
        <v>895170</v>
      </c>
      <c r="D15" s="28"/>
      <c r="E15" s="28">
        <v>440</v>
      </c>
      <c r="F15" s="28">
        <f t="shared" si="0"/>
        <v>895610</v>
      </c>
    </row>
    <row r="16" spans="1:6" ht="12.75">
      <c r="A16" s="26" t="s">
        <v>140</v>
      </c>
      <c r="B16" s="27">
        <v>20</v>
      </c>
      <c r="C16" s="28">
        <v>80000</v>
      </c>
      <c r="D16" s="28"/>
      <c r="E16" s="28">
        <v>133544.7</v>
      </c>
      <c r="F16" s="28">
        <f t="shared" si="0"/>
        <v>213544.7</v>
      </c>
    </row>
    <row r="17" spans="1:6" ht="12.75">
      <c r="A17" s="26" t="s">
        <v>141</v>
      </c>
      <c r="B17" s="27">
        <v>4</v>
      </c>
      <c r="C17" s="28"/>
      <c r="D17" s="28"/>
      <c r="E17" s="28">
        <v>2105.68</v>
      </c>
      <c r="F17" s="28">
        <f t="shared" si="0"/>
        <v>2105.68</v>
      </c>
    </row>
    <row r="18" spans="1:7" ht="12.75">
      <c r="A18" s="26" t="s">
        <v>142</v>
      </c>
      <c r="B18" s="27">
        <v>9</v>
      </c>
      <c r="C18" s="28"/>
      <c r="D18" s="28"/>
      <c r="E18" s="28">
        <v>24599.18</v>
      </c>
      <c r="F18" s="28">
        <f t="shared" si="0"/>
        <v>24599.18</v>
      </c>
      <c r="G18" s="22"/>
    </row>
    <row r="19" spans="1:6" s="1" customFormat="1" ht="12.75">
      <c r="A19" s="30" t="s">
        <v>27</v>
      </c>
      <c r="B19" s="31">
        <f>SUM(B4:B18)</f>
        <v>105</v>
      </c>
      <c r="C19" s="32">
        <f>SUM(C8:C18)</f>
        <v>1191170</v>
      </c>
      <c r="D19" s="32">
        <f>SUM(D4:D18)</f>
        <v>1295920</v>
      </c>
      <c r="E19" s="32">
        <f>SUM(E5:E18)</f>
        <v>482552.92</v>
      </c>
      <c r="F19" s="32">
        <f t="shared" si="0"/>
        <v>2969642.92</v>
      </c>
    </row>
    <row r="20" spans="3:6" ht="12.75">
      <c r="C20" s="22"/>
      <c r="D20" s="22"/>
      <c r="E20" s="22"/>
      <c r="F20" s="22"/>
    </row>
    <row r="21" spans="1:6" ht="12.75">
      <c r="A21" s="23" t="s">
        <v>143</v>
      </c>
      <c r="C21" s="22"/>
      <c r="D21" s="22"/>
      <c r="E21" s="22"/>
      <c r="F21" s="22"/>
    </row>
    <row r="22" ht="12.75">
      <c r="A22" s="23" t="s">
        <v>126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A14" sqref="A14"/>
    </sheetView>
  </sheetViews>
  <sheetFormatPr defaultColWidth="11.57421875" defaultRowHeight="12.75"/>
  <cols>
    <col min="1" max="1" width="11.57421875" style="0" customWidth="1"/>
    <col min="2" max="2" width="20.00390625" style="19" customWidth="1"/>
    <col min="3" max="4" width="18.57421875" style="0" customWidth="1"/>
  </cols>
  <sheetData>
    <row r="1" ht="12.75">
      <c r="A1" s="1" t="s">
        <v>144</v>
      </c>
    </row>
    <row r="3" spans="1:4" ht="15.75">
      <c r="A3" s="33" t="s">
        <v>2</v>
      </c>
      <c r="B3" s="34" t="s">
        <v>66</v>
      </c>
      <c r="C3" s="34" t="s">
        <v>6</v>
      </c>
      <c r="D3" s="34" t="s">
        <v>7</v>
      </c>
    </row>
    <row r="4" spans="1:4" ht="12.75">
      <c r="A4" s="35"/>
      <c r="B4" s="36"/>
      <c r="C4" s="35"/>
      <c r="D4" s="35"/>
    </row>
    <row r="5" spans="1:4" ht="12.75">
      <c r="A5" s="35" t="s">
        <v>145</v>
      </c>
      <c r="B5" s="37">
        <v>1</v>
      </c>
      <c r="C5" s="38">
        <v>18748</v>
      </c>
      <c r="D5" s="38">
        <f>SUM(C5:C5)</f>
        <v>18748</v>
      </c>
    </row>
    <row r="6" spans="1:4" ht="12.75">
      <c r="A6" s="35" t="s">
        <v>146</v>
      </c>
      <c r="B6" s="37">
        <v>11</v>
      </c>
      <c r="C6" s="38">
        <v>79445.99</v>
      </c>
      <c r="D6" s="38">
        <f>SUM(C6:C6)</f>
        <v>79445.99</v>
      </c>
    </row>
    <row r="7" spans="1:4" ht="12.75">
      <c r="A7" s="35" t="s">
        <v>147</v>
      </c>
      <c r="B7" s="37">
        <v>1</v>
      </c>
      <c r="C7" s="38">
        <v>34315</v>
      </c>
      <c r="D7" s="38">
        <f>SUM(C7:C7)</f>
        <v>34315</v>
      </c>
    </row>
    <row r="8" spans="1:4" ht="12.75">
      <c r="A8" s="35" t="s">
        <v>148</v>
      </c>
      <c r="B8" s="37">
        <v>1</v>
      </c>
      <c r="C8" s="38">
        <v>3808</v>
      </c>
      <c r="D8" s="38">
        <f>SUM(C8:C8)</f>
        <v>3808</v>
      </c>
    </row>
    <row r="9" spans="1:4" ht="12.75">
      <c r="A9" s="35" t="s">
        <v>149</v>
      </c>
      <c r="B9" s="37">
        <v>2</v>
      </c>
      <c r="C9" s="38">
        <v>5690</v>
      </c>
      <c r="D9" s="38">
        <f>SUM(C9:C9)</f>
        <v>5690</v>
      </c>
    </row>
    <row r="10" spans="1:4" ht="12.75">
      <c r="A10" s="35"/>
      <c r="B10" s="39"/>
      <c r="C10" s="38"/>
      <c r="D10" s="38"/>
    </row>
    <row r="11" spans="1:4" s="1" customFormat="1" ht="12.75">
      <c r="A11" s="30" t="s">
        <v>27</v>
      </c>
      <c r="B11" s="40">
        <v>16</v>
      </c>
      <c r="C11" s="32">
        <f>SUM(C5:C10)</f>
        <v>142006.99</v>
      </c>
      <c r="D11" s="32">
        <f>SUM(D5:D10)</f>
        <v>142006.99</v>
      </c>
    </row>
    <row r="13" ht="12.75">
      <c r="A13" s="23" t="s">
        <v>150</v>
      </c>
    </row>
    <row r="14" ht="12.75">
      <c r="A14" t="s">
        <v>151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="90" zoomScaleNormal="90" zoomScalePageLayoutView="0" workbookViewId="0" topLeftCell="A1">
      <selection activeCell="F31" sqref="F31"/>
    </sheetView>
  </sheetViews>
  <sheetFormatPr defaultColWidth="11.57421875" defaultRowHeight="12.75"/>
  <cols>
    <col min="1" max="1" width="18.7109375" style="0" customWidth="1"/>
    <col min="2" max="2" width="20.00390625" style="0" customWidth="1"/>
    <col min="3" max="3" width="29.421875" style="0" customWidth="1"/>
    <col min="4" max="4" width="18.57421875" style="0" customWidth="1"/>
  </cols>
  <sheetData>
    <row r="1" ht="12.75">
      <c r="A1" s="1" t="s">
        <v>152</v>
      </c>
    </row>
    <row r="3" spans="1:4" ht="15.75">
      <c r="A3" s="33" t="s">
        <v>2</v>
      </c>
      <c r="B3" s="33" t="s">
        <v>66</v>
      </c>
      <c r="C3" s="33" t="s">
        <v>68</v>
      </c>
      <c r="D3" s="33" t="s">
        <v>7</v>
      </c>
    </row>
    <row r="4" spans="1:4" ht="12.75">
      <c r="A4" s="35"/>
      <c r="B4" s="35"/>
      <c r="C4" s="35"/>
      <c r="D4" s="35"/>
    </row>
    <row r="5" spans="1:4" ht="12.75">
      <c r="A5" s="35" t="s">
        <v>153</v>
      </c>
      <c r="B5" s="35">
        <v>3</v>
      </c>
      <c r="C5" s="38">
        <v>140800</v>
      </c>
      <c r="D5" s="32">
        <v>140800</v>
      </c>
    </row>
    <row r="6" spans="1:4" ht="12.75">
      <c r="A6" s="35" t="s">
        <v>154</v>
      </c>
      <c r="B6" s="35">
        <v>13</v>
      </c>
      <c r="C6" s="38">
        <v>32740</v>
      </c>
      <c r="D6" s="32">
        <v>32740</v>
      </c>
    </row>
    <row r="7" spans="1:4" ht="12.75">
      <c r="A7" s="35" t="s">
        <v>155</v>
      </c>
      <c r="B7" s="35">
        <v>2</v>
      </c>
      <c r="C7" s="38">
        <v>7236.46</v>
      </c>
      <c r="D7" s="32">
        <v>7236.46</v>
      </c>
    </row>
    <row r="8" spans="1:4" ht="12.75">
      <c r="A8" s="35" t="s">
        <v>156</v>
      </c>
      <c r="B8" s="35">
        <v>1</v>
      </c>
      <c r="C8" s="38">
        <v>57000</v>
      </c>
      <c r="D8" s="32">
        <v>57000</v>
      </c>
    </row>
    <row r="9" spans="1:4" ht="12.75">
      <c r="A9" s="35" t="s">
        <v>157</v>
      </c>
      <c r="B9" s="35">
        <v>23</v>
      </c>
      <c r="C9" s="38">
        <v>240844.92</v>
      </c>
      <c r="D9" s="32">
        <v>240844.92</v>
      </c>
    </row>
    <row r="10" spans="1:4" ht="12.75">
      <c r="A10" s="35" t="s">
        <v>158</v>
      </c>
      <c r="B10" s="35">
        <v>1</v>
      </c>
      <c r="C10" s="38">
        <v>2500</v>
      </c>
      <c r="D10" s="32">
        <v>2500</v>
      </c>
    </row>
    <row r="11" spans="1:4" ht="12.75">
      <c r="A11" s="35" t="s">
        <v>159</v>
      </c>
      <c r="B11" s="35">
        <v>2</v>
      </c>
      <c r="C11" s="29" t="s">
        <v>42</v>
      </c>
      <c r="D11" s="29" t="s">
        <v>42</v>
      </c>
    </row>
    <row r="12" spans="1:4" ht="12.75">
      <c r="A12" s="35" t="s">
        <v>160</v>
      </c>
      <c r="B12" s="35">
        <v>5</v>
      </c>
      <c r="C12" s="38">
        <v>52461.64</v>
      </c>
      <c r="D12" s="32">
        <v>52461.64</v>
      </c>
    </row>
    <row r="13" spans="1:4" ht="12.75">
      <c r="A13" s="35" t="s">
        <v>161</v>
      </c>
      <c r="B13" s="35">
        <v>2</v>
      </c>
      <c r="C13" s="38">
        <v>2650</v>
      </c>
      <c r="D13" s="32">
        <v>2650</v>
      </c>
    </row>
    <row r="14" spans="1:4" ht="12.75">
      <c r="A14" s="35" t="s">
        <v>162</v>
      </c>
      <c r="B14" s="35">
        <v>45</v>
      </c>
      <c r="C14" s="38">
        <v>141681</v>
      </c>
      <c r="D14" s="32">
        <v>141681</v>
      </c>
    </row>
    <row r="15" spans="1:4" ht="12.75">
      <c r="A15" s="35" t="s">
        <v>163</v>
      </c>
      <c r="B15" s="26">
        <v>6</v>
      </c>
      <c r="C15" s="28">
        <v>23288</v>
      </c>
      <c r="D15" s="32">
        <v>23288</v>
      </c>
    </row>
    <row r="16" spans="1:4" ht="12.75">
      <c r="A16" s="35" t="s">
        <v>164</v>
      </c>
      <c r="B16" s="35">
        <v>72</v>
      </c>
      <c r="C16" s="38">
        <v>698371.11</v>
      </c>
      <c r="D16" s="32">
        <v>698371.11</v>
      </c>
    </row>
    <row r="17" spans="1:4" ht="12.75">
      <c r="A17" s="35" t="s">
        <v>165</v>
      </c>
      <c r="B17" s="35">
        <v>3</v>
      </c>
      <c r="C17" s="38">
        <v>12387.81</v>
      </c>
      <c r="D17" s="32">
        <v>12387.81</v>
      </c>
    </row>
    <row r="18" spans="1:4" ht="12.75">
      <c r="A18" s="35" t="s">
        <v>166</v>
      </c>
      <c r="B18" s="35">
        <v>5</v>
      </c>
      <c r="C18" s="38">
        <v>55316</v>
      </c>
      <c r="D18" s="32">
        <v>55316</v>
      </c>
    </row>
    <row r="19" spans="1:4" ht="12.75">
      <c r="A19" s="35"/>
      <c r="B19" s="35"/>
      <c r="C19" s="35"/>
      <c r="D19" s="35"/>
    </row>
    <row r="20" spans="1:4" ht="12.75">
      <c r="A20" s="30" t="s">
        <v>27</v>
      </c>
      <c r="B20" s="41">
        <f>SUM(B5:B19)</f>
        <v>183</v>
      </c>
      <c r="C20" s="32">
        <f>SUM(C5:C19)</f>
        <v>1467276.94</v>
      </c>
      <c r="D20" s="32">
        <f>SUM(D5:D19)</f>
        <v>1467276.94</v>
      </c>
    </row>
    <row r="22" ht="12.75">
      <c r="A22" s="23" t="s">
        <v>167</v>
      </c>
    </row>
    <row r="23" ht="12.75">
      <c r="A23" t="s">
        <v>151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="90" zoomScaleNormal="90" zoomScalePageLayoutView="0" workbookViewId="0" topLeftCell="A15">
      <selection activeCell="C44" sqref="C44"/>
    </sheetView>
  </sheetViews>
  <sheetFormatPr defaultColWidth="11.57421875" defaultRowHeight="12.75"/>
  <cols>
    <col min="1" max="1" width="21.140625" style="0" customWidth="1"/>
    <col min="2" max="2" width="20.00390625" style="0" customWidth="1"/>
    <col min="3" max="3" width="24.140625" style="0" customWidth="1"/>
    <col min="4" max="5" width="18.57421875" style="0" customWidth="1"/>
  </cols>
  <sheetData>
    <row r="1" ht="12.75">
      <c r="A1" s="1" t="s">
        <v>168</v>
      </c>
    </row>
    <row r="2" ht="12.75">
      <c r="A2" s="1"/>
    </row>
    <row r="4" spans="1:5" ht="15.75">
      <c r="A4" s="33" t="s">
        <v>2</v>
      </c>
      <c r="B4" s="33" t="s">
        <v>66</v>
      </c>
      <c r="C4" s="33" t="s">
        <v>4</v>
      </c>
      <c r="D4" s="33" t="s">
        <v>6</v>
      </c>
      <c r="E4" s="33" t="s">
        <v>7</v>
      </c>
    </row>
    <row r="5" spans="1:9" ht="12.75">
      <c r="A5" s="35" t="s">
        <v>169</v>
      </c>
      <c r="B5" s="42">
        <v>2</v>
      </c>
      <c r="C5" s="38"/>
      <c r="D5" s="29" t="s">
        <v>42</v>
      </c>
      <c r="E5" s="29" t="s">
        <v>42</v>
      </c>
      <c r="F5" s="22"/>
      <c r="G5" s="22"/>
      <c r="H5" s="22"/>
      <c r="I5" s="22"/>
    </row>
    <row r="6" spans="1:9" ht="12.75">
      <c r="A6" s="35" t="s">
        <v>170</v>
      </c>
      <c r="B6" s="42">
        <v>24</v>
      </c>
      <c r="C6" s="38">
        <v>96000</v>
      </c>
      <c r="D6" s="38">
        <v>243271.44</v>
      </c>
      <c r="E6" s="38">
        <f aca="true" t="shared" si="0" ref="E6:E28">SUM(C6:D6)</f>
        <v>339271.44</v>
      </c>
      <c r="F6" s="22"/>
      <c r="G6" s="22"/>
      <c r="H6" s="22"/>
      <c r="I6" s="22"/>
    </row>
    <row r="7" spans="1:9" ht="12.75">
      <c r="A7" s="35" t="s">
        <v>171</v>
      </c>
      <c r="B7" s="42">
        <v>4</v>
      </c>
      <c r="C7" s="38"/>
      <c r="D7" s="38">
        <v>710000</v>
      </c>
      <c r="E7" s="38">
        <f t="shared" si="0"/>
        <v>710000</v>
      </c>
      <c r="F7" s="22"/>
      <c r="G7" s="22"/>
      <c r="H7" s="22"/>
      <c r="I7" s="22"/>
    </row>
    <row r="8" spans="1:9" ht="12.75">
      <c r="A8" s="35" t="s">
        <v>172</v>
      </c>
      <c r="B8" s="42">
        <v>5</v>
      </c>
      <c r="C8" s="38"/>
      <c r="D8" s="38">
        <v>120700</v>
      </c>
      <c r="E8" s="38">
        <f t="shared" si="0"/>
        <v>120700</v>
      </c>
      <c r="F8" s="22"/>
      <c r="G8" s="22"/>
      <c r="H8" s="22"/>
      <c r="I8" s="22"/>
    </row>
    <row r="9" spans="1:9" ht="12.75">
      <c r="A9" s="35" t="s">
        <v>173</v>
      </c>
      <c r="B9" s="42">
        <v>35</v>
      </c>
      <c r="C9" s="38">
        <v>27000</v>
      </c>
      <c r="D9" s="38">
        <v>380785.74</v>
      </c>
      <c r="E9" s="38">
        <f t="shared" si="0"/>
        <v>407785.74</v>
      </c>
      <c r="F9" s="22"/>
      <c r="G9" s="22"/>
      <c r="H9" s="22"/>
      <c r="I9" s="22"/>
    </row>
    <row r="10" spans="1:9" ht="12.75">
      <c r="A10" s="35" t="s">
        <v>174</v>
      </c>
      <c r="B10" s="42">
        <v>78</v>
      </c>
      <c r="C10" s="38"/>
      <c r="D10" s="38">
        <v>960637</v>
      </c>
      <c r="E10" s="38">
        <f t="shared" si="0"/>
        <v>960637</v>
      </c>
      <c r="F10" s="22"/>
      <c r="G10" s="22"/>
      <c r="H10" s="22"/>
      <c r="I10" s="22"/>
    </row>
    <row r="11" spans="1:9" ht="12.75">
      <c r="A11" s="35" t="s">
        <v>175</v>
      </c>
      <c r="B11" s="42">
        <v>1</v>
      </c>
      <c r="C11" s="38"/>
      <c r="D11" s="38">
        <v>15000</v>
      </c>
      <c r="E11" s="38">
        <f t="shared" si="0"/>
        <v>15000</v>
      </c>
      <c r="F11" s="22"/>
      <c r="G11" s="22"/>
      <c r="H11" s="22"/>
      <c r="I11" s="22"/>
    </row>
    <row r="12" spans="1:9" ht="12.75">
      <c r="A12" s="35" t="s">
        <v>176</v>
      </c>
      <c r="B12" s="42">
        <v>135</v>
      </c>
      <c r="C12" s="38"/>
      <c r="D12" s="38">
        <v>973164.31</v>
      </c>
      <c r="E12" s="38">
        <f t="shared" si="0"/>
        <v>973164.31</v>
      </c>
      <c r="F12" s="22"/>
      <c r="G12" s="22"/>
      <c r="H12" s="22"/>
      <c r="I12" s="22"/>
    </row>
    <row r="13" spans="1:9" ht="12.75">
      <c r="A13" s="35" t="s">
        <v>177</v>
      </c>
      <c r="B13" s="42">
        <v>44</v>
      </c>
      <c r="C13" s="38"/>
      <c r="D13" s="38">
        <v>291890</v>
      </c>
      <c r="E13" s="38">
        <f t="shared" si="0"/>
        <v>291890</v>
      </c>
      <c r="F13" s="22"/>
      <c r="G13" s="22"/>
      <c r="H13" s="22"/>
      <c r="I13" s="22"/>
    </row>
    <row r="14" spans="1:9" ht="12.75">
      <c r="A14" s="35" t="s">
        <v>178</v>
      </c>
      <c r="B14" s="42">
        <v>1</v>
      </c>
      <c r="C14" s="38"/>
      <c r="D14" s="38">
        <v>200000</v>
      </c>
      <c r="E14" s="38">
        <f t="shared" si="0"/>
        <v>200000</v>
      </c>
      <c r="F14" s="22"/>
      <c r="G14" s="22"/>
      <c r="H14" s="22"/>
      <c r="I14" s="22"/>
    </row>
    <row r="15" spans="1:9" ht="12.75">
      <c r="A15" s="35" t="s">
        <v>179</v>
      </c>
      <c r="B15" s="42">
        <v>40</v>
      </c>
      <c r="C15" s="38"/>
      <c r="D15" s="38">
        <v>181990.61</v>
      </c>
      <c r="E15" s="38">
        <f t="shared" si="0"/>
        <v>181990.61</v>
      </c>
      <c r="F15" s="22"/>
      <c r="G15" s="22"/>
      <c r="H15" s="22"/>
      <c r="I15" s="22"/>
    </row>
    <row r="16" spans="1:9" ht="12.75">
      <c r="A16" s="35" t="s">
        <v>180</v>
      </c>
      <c r="B16" s="42">
        <v>57</v>
      </c>
      <c r="C16" s="38"/>
      <c r="D16" s="38">
        <v>275973.75</v>
      </c>
      <c r="E16" s="38">
        <f t="shared" si="0"/>
        <v>275973.75</v>
      </c>
      <c r="F16" s="22"/>
      <c r="G16" s="22"/>
      <c r="H16" s="22"/>
      <c r="I16" s="22"/>
    </row>
    <row r="17" spans="1:9" ht="12.75">
      <c r="A17" s="35" t="s">
        <v>181</v>
      </c>
      <c r="B17" s="42">
        <v>2</v>
      </c>
      <c r="C17" s="38"/>
      <c r="D17" s="38">
        <v>101500</v>
      </c>
      <c r="E17" s="38">
        <f t="shared" si="0"/>
        <v>101500</v>
      </c>
      <c r="F17" s="22"/>
      <c r="G17" s="22"/>
      <c r="H17" s="22"/>
      <c r="I17" s="22"/>
    </row>
    <row r="18" spans="1:9" ht="12.75">
      <c r="A18" s="35" t="s">
        <v>182</v>
      </c>
      <c r="B18" s="42">
        <v>1</v>
      </c>
      <c r="C18" s="38"/>
      <c r="D18" s="38">
        <v>5300</v>
      </c>
      <c r="E18" s="38">
        <f t="shared" si="0"/>
        <v>5300</v>
      </c>
      <c r="F18" s="22"/>
      <c r="G18" s="22"/>
      <c r="H18" s="22"/>
      <c r="I18" s="22"/>
    </row>
    <row r="19" spans="1:9" ht="12.75">
      <c r="A19" s="35" t="s">
        <v>183</v>
      </c>
      <c r="B19" s="42">
        <v>5</v>
      </c>
      <c r="C19" s="38">
        <v>52000</v>
      </c>
      <c r="D19" s="38">
        <v>169284.8</v>
      </c>
      <c r="E19" s="38">
        <f t="shared" si="0"/>
        <v>221284.8</v>
      </c>
      <c r="F19" s="22"/>
      <c r="G19" s="22"/>
      <c r="H19" s="22"/>
      <c r="I19" s="22"/>
    </row>
    <row r="20" spans="1:9" ht="12.75">
      <c r="A20" s="35" t="s">
        <v>184</v>
      </c>
      <c r="B20" s="42">
        <v>8</v>
      </c>
      <c r="C20" s="38">
        <v>150000</v>
      </c>
      <c r="D20" s="38">
        <v>165060</v>
      </c>
      <c r="E20" s="38">
        <f t="shared" si="0"/>
        <v>315060</v>
      </c>
      <c r="F20" s="22"/>
      <c r="G20" s="22"/>
      <c r="H20" s="22"/>
      <c r="I20" s="22"/>
    </row>
    <row r="21" spans="1:9" ht="12.75">
      <c r="A21" s="35" t="s">
        <v>185</v>
      </c>
      <c r="B21" s="42">
        <v>1</v>
      </c>
      <c r="C21" s="38"/>
      <c r="D21" s="38">
        <v>65000</v>
      </c>
      <c r="E21" s="38">
        <f t="shared" si="0"/>
        <v>65000</v>
      </c>
      <c r="F21" s="22"/>
      <c r="G21" s="22"/>
      <c r="H21" s="22"/>
      <c r="I21" s="22"/>
    </row>
    <row r="22" spans="1:9" ht="12.75">
      <c r="A22" s="35" t="s">
        <v>186</v>
      </c>
      <c r="B22" s="42">
        <v>11</v>
      </c>
      <c r="C22" s="38"/>
      <c r="D22" s="38">
        <v>523903.35</v>
      </c>
      <c r="E22" s="38">
        <f t="shared" si="0"/>
        <v>523903.35</v>
      </c>
      <c r="F22" s="22"/>
      <c r="G22" s="22"/>
      <c r="H22" s="22"/>
      <c r="I22" s="22"/>
    </row>
    <row r="23" spans="1:9" ht="12.75">
      <c r="A23" s="35" t="s">
        <v>187</v>
      </c>
      <c r="B23" s="42">
        <v>1</v>
      </c>
      <c r="C23" s="38"/>
      <c r="D23" s="38">
        <v>20000</v>
      </c>
      <c r="E23" s="38">
        <f t="shared" si="0"/>
        <v>20000</v>
      </c>
      <c r="F23" s="22"/>
      <c r="G23" s="22"/>
      <c r="H23" s="22"/>
      <c r="I23" s="22"/>
    </row>
    <row r="24" spans="1:9" ht="12.75">
      <c r="A24" s="35" t="s">
        <v>188</v>
      </c>
      <c r="B24" s="42">
        <v>8</v>
      </c>
      <c r="C24" s="38"/>
      <c r="D24" s="38">
        <v>34310.11</v>
      </c>
      <c r="E24" s="38">
        <f t="shared" si="0"/>
        <v>34310.11</v>
      </c>
      <c r="F24" s="22"/>
      <c r="G24" s="22"/>
      <c r="H24" s="22"/>
      <c r="I24" s="22"/>
    </row>
    <row r="25" spans="1:9" ht="12.75">
      <c r="A25" s="35" t="s">
        <v>189</v>
      </c>
      <c r="B25" s="42">
        <v>1</v>
      </c>
      <c r="C25" s="38">
        <v>113867.16</v>
      </c>
      <c r="D25" s="38"/>
      <c r="E25" s="38">
        <f t="shared" si="0"/>
        <v>113867.16</v>
      </c>
      <c r="F25" s="22"/>
      <c r="G25" s="22"/>
      <c r="H25" s="22"/>
      <c r="I25" s="22"/>
    </row>
    <row r="26" spans="1:9" ht="12.75">
      <c r="A26" s="35" t="s">
        <v>190</v>
      </c>
      <c r="B26" s="42">
        <v>19</v>
      </c>
      <c r="C26" s="38"/>
      <c r="D26" s="38">
        <v>43184</v>
      </c>
      <c r="E26" s="38">
        <f t="shared" si="0"/>
        <v>43184</v>
      </c>
      <c r="F26" s="22"/>
      <c r="G26" s="22"/>
      <c r="H26" s="22"/>
      <c r="I26" s="22"/>
    </row>
    <row r="27" spans="1:9" ht="12.75">
      <c r="A27" s="35" t="s">
        <v>191</v>
      </c>
      <c r="B27" s="42">
        <v>2</v>
      </c>
      <c r="C27" s="38">
        <v>12000</v>
      </c>
      <c r="D27" s="38">
        <v>24000</v>
      </c>
      <c r="E27" s="38">
        <f t="shared" si="0"/>
        <v>36000</v>
      </c>
      <c r="F27" s="22"/>
      <c r="G27" s="22"/>
      <c r="H27" s="22"/>
      <c r="I27" s="22"/>
    </row>
    <row r="28" spans="1:9" ht="12.75">
      <c r="A28" s="35" t="s">
        <v>192</v>
      </c>
      <c r="B28" s="42">
        <v>1</v>
      </c>
      <c r="C28" s="38"/>
      <c r="D28" s="38">
        <v>130000</v>
      </c>
      <c r="E28" s="38">
        <f t="shared" si="0"/>
        <v>130000</v>
      </c>
      <c r="F28" s="22"/>
      <c r="G28" s="22"/>
      <c r="H28" s="22"/>
      <c r="I28" s="22"/>
    </row>
    <row r="29" spans="1:9" ht="12.75">
      <c r="A29" s="35"/>
      <c r="B29" s="42"/>
      <c r="C29" s="38"/>
      <c r="D29" s="35"/>
      <c r="E29" s="38"/>
      <c r="F29" s="22"/>
      <c r="G29" s="22"/>
      <c r="H29" s="22"/>
      <c r="I29" s="22"/>
    </row>
    <row r="30" spans="1:9" ht="12.75">
      <c r="A30" s="30" t="s">
        <v>27</v>
      </c>
      <c r="B30" s="41">
        <f>SUM(B5:B29)</f>
        <v>486</v>
      </c>
      <c r="C30" s="32">
        <f>SUM(C6:C29)</f>
        <v>450867.16000000003</v>
      </c>
      <c r="D30" s="32">
        <f>SUM(D6:D28)</f>
        <v>5634955.109999999</v>
      </c>
      <c r="E30" s="32">
        <f>SUM(C30:D30)</f>
        <v>6085822.27</v>
      </c>
      <c r="F30" s="22"/>
      <c r="G30" s="22"/>
      <c r="H30" s="22"/>
      <c r="I30" s="22"/>
    </row>
    <row r="31" spans="2:9" s="1" customFormat="1" ht="12.75">
      <c r="B31" s="43"/>
      <c r="C31" s="10"/>
      <c r="D31" s="10"/>
      <c r="E31" s="10"/>
      <c r="F31" s="10"/>
      <c r="G31" s="10"/>
      <c r="H31" s="10"/>
      <c r="I31" s="10"/>
    </row>
    <row r="32" spans="1:9" ht="12.75">
      <c r="A32" s="23" t="s">
        <v>193</v>
      </c>
      <c r="B32" s="22"/>
      <c r="C32" s="22"/>
      <c r="D32" s="22"/>
      <c r="E32" s="22"/>
      <c r="F32" s="22"/>
      <c r="G32" s="22"/>
      <c r="H32" s="22"/>
      <c r="I32" s="22"/>
    </row>
    <row r="33" spans="1:9" ht="12.75">
      <c r="A33" t="s">
        <v>194</v>
      </c>
      <c r="B33" s="22"/>
      <c r="C33" s="22"/>
      <c r="D33" s="22"/>
      <c r="E33" s="22"/>
      <c r="F33" s="22"/>
      <c r="G33" s="22"/>
      <c r="H33" s="22"/>
      <c r="I33" s="22"/>
    </row>
    <row r="34" spans="2:9" ht="12.75">
      <c r="B34" s="22"/>
      <c r="C34" s="22"/>
      <c r="D34" s="22"/>
      <c r="E34" s="22"/>
      <c r="F34" s="22"/>
      <c r="G34" s="22"/>
      <c r="H34" s="22"/>
      <c r="I34" s="22"/>
    </row>
    <row r="35" spans="2:9" ht="12.75">
      <c r="B35" s="22"/>
      <c r="C35" s="22"/>
      <c r="D35" s="22"/>
      <c r="E35" s="22"/>
      <c r="F35" s="22"/>
      <c r="G35" s="22"/>
      <c r="H35" s="22"/>
      <c r="I35" s="22"/>
    </row>
    <row r="36" spans="2:9" ht="12.75">
      <c r="B36" s="22"/>
      <c r="C36" s="22"/>
      <c r="D36" s="22"/>
      <c r="E36" s="22"/>
      <c r="F36" s="22"/>
      <c r="G36" s="22"/>
      <c r="H36" s="22"/>
      <c r="I36" s="22"/>
    </row>
    <row r="37" spans="2:9" ht="12.75">
      <c r="B37" s="22"/>
      <c r="C37" s="22"/>
      <c r="D37" s="22"/>
      <c r="E37" s="22"/>
      <c r="F37" s="22"/>
      <c r="G37" s="22"/>
      <c r="H37" s="22"/>
      <c r="I37" s="22"/>
    </row>
    <row r="38" spans="2:9" ht="12.75">
      <c r="B38" s="22"/>
      <c r="C38" s="22"/>
      <c r="D38" s="22"/>
      <c r="E38" s="22"/>
      <c r="F38" s="22"/>
      <c r="G38" s="22"/>
      <c r="H38" s="22"/>
      <c r="I38" s="22"/>
    </row>
    <row r="39" spans="2:9" ht="12.75">
      <c r="B39" s="22"/>
      <c r="C39" s="22"/>
      <c r="D39" s="22"/>
      <c r="E39" s="22"/>
      <c r="F39" s="22"/>
      <c r="G39" s="22"/>
      <c r="H39" s="22"/>
      <c r="I39" s="22"/>
    </row>
    <row r="40" spans="2:9" ht="12.75">
      <c r="B40" s="22"/>
      <c r="C40" s="22"/>
      <c r="D40" s="22"/>
      <c r="E40" s="22"/>
      <c r="F40" s="22"/>
      <c r="G40" s="22"/>
      <c r="H40" s="22"/>
      <c r="I40" s="2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zoomScalePageLayoutView="0" workbookViewId="0" topLeftCell="A1">
      <selection activeCell="E30" sqref="E30"/>
    </sheetView>
  </sheetViews>
  <sheetFormatPr defaultColWidth="11.57421875" defaultRowHeight="12.75"/>
  <cols>
    <col min="1" max="1" width="25.7109375" style="0" customWidth="1"/>
    <col min="2" max="2" width="20.00390625" style="19" customWidth="1"/>
    <col min="3" max="3" width="26.8515625" style="0" customWidth="1"/>
    <col min="4" max="5" width="18.57421875" style="0" customWidth="1"/>
  </cols>
  <sheetData>
    <row r="1" ht="12.75">
      <c r="A1" s="1" t="s">
        <v>195</v>
      </c>
    </row>
    <row r="3" spans="1:5" ht="15.75">
      <c r="A3" s="33" t="s">
        <v>2</v>
      </c>
      <c r="B3" s="34" t="s">
        <v>66</v>
      </c>
      <c r="C3" s="33" t="s">
        <v>5</v>
      </c>
      <c r="D3" s="33" t="s">
        <v>6</v>
      </c>
      <c r="E3" s="34" t="s">
        <v>7</v>
      </c>
    </row>
    <row r="4" spans="1:5" ht="12.75">
      <c r="A4" s="35" t="s">
        <v>196</v>
      </c>
      <c r="B4" s="36">
        <v>11</v>
      </c>
      <c r="C4" s="38"/>
      <c r="D4" s="38">
        <v>128184</v>
      </c>
      <c r="E4" s="38">
        <v>128184</v>
      </c>
    </row>
    <row r="5" spans="1:5" ht="12.75">
      <c r="A5" s="35" t="s">
        <v>197</v>
      </c>
      <c r="B5" s="36">
        <v>1</v>
      </c>
      <c r="C5" s="38"/>
      <c r="D5" s="38">
        <v>1342</v>
      </c>
      <c r="E5" s="38">
        <v>1342</v>
      </c>
    </row>
    <row r="6" spans="1:5" ht="12.75">
      <c r="A6" s="35" t="s">
        <v>198</v>
      </c>
      <c r="B6" s="36">
        <v>4</v>
      </c>
      <c r="C6" s="38"/>
      <c r="D6" s="38">
        <v>39000</v>
      </c>
      <c r="E6" s="38">
        <v>39000</v>
      </c>
    </row>
    <row r="7" spans="1:5" ht="12.75">
      <c r="A7" s="35" t="s">
        <v>199</v>
      </c>
      <c r="B7" s="36">
        <v>4</v>
      </c>
      <c r="C7" s="38"/>
      <c r="D7" s="38">
        <v>308600</v>
      </c>
      <c r="E7" s="38">
        <v>308600</v>
      </c>
    </row>
    <row r="8" spans="1:5" ht="12.75">
      <c r="A8" s="35" t="s">
        <v>200</v>
      </c>
      <c r="B8" s="36">
        <v>4</v>
      </c>
      <c r="C8" s="38"/>
      <c r="D8" s="38">
        <v>26492</v>
      </c>
      <c r="E8" s="38">
        <v>26492</v>
      </c>
    </row>
    <row r="9" spans="1:5" ht="12.75">
      <c r="A9" s="35" t="s">
        <v>201</v>
      </c>
      <c r="B9" s="36">
        <v>1</v>
      </c>
      <c r="C9" s="38"/>
      <c r="D9" s="38">
        <v>20000</v>
      </c>
      <c r="E9" s="38">
        <v>20000</v>
      </c>
    </row>
    <row r="10" spans="1:5" ht="12.75">
      <c r="A10" s="35" t="s">
        <v>202</v>
      </c>
      <c r="B10" s="36">
        <v>15</v>
      </c>
      <c r="C10" s="38"/>
      <c r="D10" s="38">
        <v>103252.48</v>
      </c>
      <c r="E10" s="38">
        <v>103252.48</v>
      </c>
    </row>
    <row r="11" spans="1:5" ht="12.75">
      <c r="A11" s="35" t="s">
        <v>203</v>
      </c>
      <c r="B11" s="36">
        <v>7</v>
      </c>
      <c r="C11" s="38"/>
      <c r="D11" s="38">
        <v>32550</v>
      </c>
      <c r="E11" s="38">
        <v>32550</v>
      </c>
    </row>
    <row r="12" spans="1:5" ht="12.75">
      <c r="A12" s="35" t="s">
        <v>204</v>
      </c>
      <c r="B12" s="36">
        <v>119</v>
      </c>
      <c r="C12" s="38"/>
      <c r="D12" s="38">
        <v>1403276.57</v>
      </c>
      <c r="E12" s="38">
        <v>1403276.57</v>
      </c>
    </row>
    <row r="13" spans="1:5" ht="12.75">
      <c r="A13" s="35" t="s">
        <v>205</v>
      </c>
      <c r="B13" s="36">
        <v>2</v>
      </c>
      <c r="C13" s="38"/>
      <c r="D13" s="38">
        <v>10300</v>
      </c>
      <c r="E13" s="38">
        <v>10300</v>
      </c>
    </row>
    <row r="14" spans="1:5" ht="12.75">
      <c r="A14" s="35" t="s">
        <v>206</v>
      </c>
      <c r="B14" s="36">
        <v>3</v>
      </c>
      <c r="C14" s="38"/>
      <c r="D14" s="38">
        <v>9109</v>
      </c>
      <c r="E14" s="38">
        <v>9109</v>
      </c>
    </row>
    <row r="15" spans="1:5" ht="12.75">
      <c r="A15" s="35" t="s">
        <v>207</v>
      </c>
      <c r="B15" s="36">
        <v>2</v>
      </c>
      <c r="C15" s="38"/>
      <c r="D15" s="38">
        <v>21000</v>
      </c>
      <c r="E15" s="38">
        <v>21000</v>
      </c>
    </row>
    <row r="16" spans="1:5" ht="12.75">
      <c r="A16" s="35" t="s">
        <v>208</v>
      </c>
      <c r="B16" s="36">
        <v>6</v>
      </c>
      <c r="C16" s="38">
        <v>2200000</v>
      </c>
      <c r="D16" s="38">
        <v>234000</v>
      </c>
      <c r="E16" s="38">
        <f>SUM(C16:D16)</f>
        <v>2434000</v>
      </c>
    </row>
    <row r="17" spans="1:5" ht="12.75">
      <c r="A17" s="35" t="s">
        <v>209</v>
      </c>
      <c r="B17" s="36">
        <v>42</v>
      </c>
      <c r="C17" s="38"/>
      <c r="D17" s="38">
        <v>515731.63</v>
      </c>
      <c r="E17" s="38">
        <v>515731.63</v>
      </c>
    </row>
    <row r="18" spans="1:5" ht="12.75">
      <c r="A18" s="35" t="s">
        <v>210</v>
      </c>
      <c r="B18" s="36">
        <v>4</v>
      </c>
      <c r="C18" s="38"/>
      <c r="D18" s="38">
        <v>745604</v>
      </c>
      <c r="E18" s="38">
        <v>745604</v>
      </c>
    </row>
    <row r="19" spans="1:5" ht="12.75">
      <c r="A19" s="30" t="s">
        <v>27</v>
      </c>
      <c r="B19" s="31">
        <f>SUM(B4:B18)</f>
        <v>225</v>
      </c>
      <c r="C19" s="32">
        <f>SUM(C16:C18)</f>
        <v>2200000</v>
      </c>
      <c r="D19" s="32">
        <f>SUM(D4:D18)</f>
        <v>3598441.6799999997</v>
      </c>
      <c r="E19" s="32">
        <f>SUM(E4:E18)</f>
        <v>5798441.68</v>
      </c>
    </row>
    <row r="20" spans="3:5" ht="12.75">
      <c r="C20" s="22"/>
      <c r="D20" s="22"/>
      <c r="E20" s="22"/>
    </row>
    <row r="21" spans="3:5" ht="12.75">
      <c r="C21" s="22"/>
      <c r="D21" s="22"/>
      <c r="E21" s="22"/>
    </row>
    <row r="22" spans="1:5" ht="14.25">
      <c r="A22" s="21" t="s">
        <v>211</v>
      </c>
      <c r="C22" s="22"/>
      <c r="D22" s="22"/>
      <c r="E22" s="22"/>
    </row>
    <row r="23" ht="14.25">
      <c r="A23" s="44" t="s">
        <v>212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 Zangrandi</dc:creator>
  <cp:keywords/>
  <dc:description/>
  <cp:lastModifiedBy>Filippo Zangrandi</cp:lastModifiedBy>
  <cp:lastPrinted>2016-08-13T07:31:30Z</cp:lastPrinted>
  <dcterms:created xsi:type="dcterms:W3CDTF">2016-08-13T07:32:44Z</dcterms:created>
  <dcterms:modified xsi:type="dcterms:W3CDTF">2016-08-13T07:32:44Z</dcterms:modified>
  <cp:category/>
  <cp:version/>
  <cp:contentType/>
  <cp:contentStatus/>
</cp:coreProperties>
</file>